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<sst xmlns="http://schemas.openxmlformats.org/spreadsheetml/2006/main" count="120" uniqueCount="99">
  <si>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</si>
  <si>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</si>
  <si>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</si>
  <si>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</si>
  <si>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</si>
  <si>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</si>
  <si>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</si>
  <si>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</si>
  <si>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</si>
  <si>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</si>
  <si>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</si>
  <si>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</si>
  <si>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</si>
  <si>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</si>
  <si>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</si>
  <si>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</si>
  <si>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</si>
  <si>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</si>
  <si>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</si>
  <si>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</si>
  <si>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</si>
  <si>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</si>
  <si>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</si>
  <si>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</si>
  <si>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</si>
  <si>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</si>
  <si>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</si>
  <si>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</si>
  <si>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</si>
  <si>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</si>
  <si>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</si>
  <si>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</si>
  <si>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</si>
  <si>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</si>
  <si>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</si>
  <si>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</si>
  <si>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</si>
  <si>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</si>
  <si>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</si>
  <si>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</si>
  <si>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</si>
  <si>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</si>
  <si>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</si>
  <si>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</si>
  <si>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</si>
  <si>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</si>
  <si>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</si>
  <si>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</si>
  <si>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</si>
  <si>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</si>
  <si>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</si>
  <si>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</si>
  <si>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</si>
  <si>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</si>
  <si>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</si>
  <si>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</si>
  <si>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</si>
  <si>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</si>
  <si>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</si>
  <si>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</si>
  <si>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</si>
  <si>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</si>
  <si>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已發行的外匯基金票據及債券</t>
  </si>
  <si>
    <t>3, 4</t>
  </si>
  <si>
    <t>1, 3</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</si>
  <si>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</si>
  <si>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</si>
  <si>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</si>
  <si>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</si>
  <si>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</si>
  <si>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</si>
  <si>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</si>
  <si>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</si>
  <si>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</si>
  <si>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</si>
  <si>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</si>
  <si>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</si>
  <si>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</si>
  <si>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</si>
  <si>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</si>
  <si>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</si>
  <si>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</si>
  <si>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r>
      <t>2006</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</si>
  <si>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2006</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</si>
  <si>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3, 6</t>
  </si>
  <si>
    <t>5.</t>
  </si>
  <si>
    <t>6.</t>
  </si>
  <si>
    <r>
      <t>於</t>
    </r>
    <r>
      <rPr>
        <b/>
        <sz val="14"/>
        <rFont val="Times New Roman"/>
        <family val="1"/>
      </rPr>
      <t>2006</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</si>
  <si>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</si>
  <si>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港元資產包括以外匯基金票據及債券作為抵押品的貼現窗貸款。於</t>
    </r>
    <r>
      <rPr>
        <sz val="13"/>
        <rFont val="Times New Roman"/>
        <family val="1"/>
      </rPr>
      <t>2006</t>
    </r>
    <r>
      <rPr>
        <sz val="13"/>
        <rFont val="細明體"/>
        <family val="3"/>
      </rPr>
      <t>年</t>
    </r>
    <r>
      <rPr>
        <sz val="13"/>
        <rFont val="Times New Roman"/>
        <family val="1"/>
      </rPr>
      <t>8</t>
    </r>
    <r>
      <rPr>
        <sz val="13"/>
        <rFont val="細明體"/>
        <family val="3"/>
      </rPr>
      <t>月底，此等貸款的數字為</t>
    </r>
    <r>
      <rPr>
        <sz val="13"/>
        <rFont val="Times New Roman"/>
        <family val="1"/>
      </rPr>
      <t>6,000</t>
    </r>
    <r>
      <rPr>
        <sz val="13"/>
        <rFont val="細明體"/>
        <family val="3"/>
      </rPr>
      <t>萬港元（</t>
    </r>
    <r>
      <rPr>
        <sz val="13"/>
        <rFont val="Times New Roman"/>
        <family val="1"/>
      </rPr>
      <t>2006</t>
    </r>
    <r>
      <rPr>
        <sz val="13"/>
        <rFont val="細明體"/>
        <family val="3"/>
      </rPr>
      <t>年</t>
    </r>
    <r>
      <rPr>
        <sz val="13"/>
        <rFont val="Times New Roman"/>
        <family val="1"/>
      </rPr>
      <t>7</t>
    </r>
    <r>
      <rPr>
        <sz val="13"/>
        <rFont val="細明體"/>
        <family val="3"/>
      </rPr>
      <t>月底的數字為零）。</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</si>
  <si>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8</t>
    </r>
    <r>
      <rPr>
        <sz val="13"/>
        <rFont val="細明體"/>
        <family val="3"/>
      </rPr>
      <t>月底，為此而被註銷的外匯基金票據及債券為</t>
    </r>
    <r>
      <rPr>
        <sz val="13"/>
        <rFont val="Times New Roman"/>
        <family val="1"/>
      </rPr>
      <t>17.44</t>
    </r>
    <r>
      <rPr>
        <sz val="13"/>
        <rFont val="細明體"/>
        <family val="3"/>
      </rPr>
      <t>億港元（</t>
    </r>
    <r>
      <rPr>
        <sz val="13"/>
        <rFont val="Times New Roman"/>
        <family val="1"/>
      </rPr>
      <t>2006</t>
    </r>
    <r>
      <rPr>
        <sz val="13"/>
        <rFont val="細明體"/>
        <family val="3"/>
      </rPr>
      <t>年</t>
    </r>
    <r>
      <rPr>
        <sz val="13"/>
        <rFont val="Times New Roman"/>
        <family val="1"/>
      </rPr>
      <t>7</t>
    </r>
    <r>
      <rPr>
        <sz val="13"/>
        <rFont val="細明體"/>
        <family val="3"/>
      </rPr>
      <t>月底的數字為</t>
    </r>
    <r>
      <rPr>
        <sz val="13"/>
        <rFont val="Times New Roman"/>
        <family val="1"/>
      </rPr>
      <t>46.50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</si>
  <si>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2006</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</si>
  <si>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</si>
  <si>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 xml:space="preserve">                      -</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</si>
  <si>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日，此等貸款的數字為</t>
    </r>
    <r>
      <rPr>
        <sz val="13"/>
        <rFont val="Times New Roman"/>
        <family val="1"/>
      </rPr>
      <t>6,000</t>
    </r>
    <r>
      <rPr>
        <sz val="13"/>
        <rFont val="細明體"/>
        <family val="3"/>
      </rPr>
      <t>萬港元（</t>
    </r>
    <r>
      <rPr>
        <sz val="13"/>
        <rFont val="Times New Roman"/>
        <family val="1"/>
      </rPr>
      <t>2006</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日的數字為零）。</t>
    </r>
  </si>
  <si>
    <r>
      <t>8</t>
    </r>
    <r>
      <rPr>
        <sz val="13"/>
        <rFont val="細明體"/>
        <family val="3"/>
      </rPr>
      <t>月份外匯基金票據及債券的面值，由</t>
    </r>
    <r>
      <rPr>
        <sz val="13"/>
        <rFont val="Times New Roman"/>
        <family val="1"/>
      </rPr>
      <t>1,295.0</t>
    </r>
    <r>
      <rPr>
        <sz val="13"/>
        <rFont val="細明體"/>
        <family val="3"/>
      </rPr>
      <t>億港元增至</t>
    </r>
    <r>
      <rPr>
        <sz val="13"/>
        <rFont val="Times New Roman"/>
        <family val="1"/>
      </rPr>
      <t>1,299.6</t>
    </r>
    <r>
      <rPr>
        <sz val="13"/>
        <rFont val="細明體"/>
        <family val="3"/>
      </rPr>
      <t>億港元。已發行的外匯基金票據及債券包括外匯基金持有作為資產的外匯基金票據及債券。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</si>
  <si>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400</t>
    </r>
    <r>
      <rPr>
        <sz val="13"/>
        <rFont val="細明體"/>
        <family val="3"/>
      </rPr>
      <t>萬港元（</t>
    </r>
    <r>
      <rPr>
        <sz val="13"/>
        <rFont val="Times New Roman"/>
        <family val="1"/>
      </rPr>
      <t>2006</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日：應收帳項為</t>
    </r>
    <r>
      <rPr>
        <sz val="13"/>
        <rFont val="Times New Roman"/>
        <family val="1"/>
      </rPr>
      <t>300</t>
    </r>
    <r>
      <rPr>
        <sz val="13"/>
        <rFont val="細明體"/>
        <family val="3"/>
      </rPr>
      <t>萬港元）及</t>
    </r>
    <r>
      <rPr>
        <sz val="13"/>
        <rFont val="Times New Roman"/>
        <family val="1"/>
      </rPr>
      <t>9,900</t>
    </r>
    <r>
      <rPr>
        <sz val="13"/>
        <rFont val="細明體"/>
        <family val="3"/>
      </rPr>
      <t>萬港元（</t>
    </r>
    <r>
      <rPr>
        <sz val="13"/>
        <rFont val="Times New Roman"/>
        <family val="1"/>
      </rPr>
      <t>2006</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日：重估收益為</t>
    </r>
    <r>
      <rPr>
        <sz val="13"/>
        <rFont val="Times New Roman"/>
        <family val="1"/>
      </rPr>
      <t>200</t>
    </r>
    <r>
      <rPr>
        <sz val="13"/>
        <rFont val="細明體"/>
        <family val="3"/>
      </rPr>
      <t>萬港元）。</t>
    </r>
  </si>
  <si>
    <t>7.</t>
  </si>
  <si>
    <r>
      <t>外幣資產包括作為貨幣基礎支持的美元資產。於</t>
    </r>
    <r>
      <rPr>
        <sz val="13"/>
        <rFont val="Times New Roman"/>
        <family val="1"/>
      </rPr>
      <t>2006</t>
    </r>
    <r>
      <rPr>
        <sz val="13"/>
        <rFont val="細明體"/>
        <family val="3"/>
      </rPr>
      <t>年</t>
    </r>
    <r>
      <rPr>
        <sz val="13"/>
        <rFont val="Times New Roman"/>
        <family val="1"/>
      </rPr>
      <t>8</t>
    </r>
    <r>
      <rPr>
        <sz val="13"/>
        <rFont val="細明體"/>
        <family val="3"/>
      </rPr>
      <t>月底，這些美元資產達</t>
    </r>
    <r>
      <rPr>
        <sz val="13"/>
        <rFont val="Times New Roman"/>
        <family val="1"/>
      </rPr>
      <t>3,191.66</t>
    </r>
    <r>
      <rPr>
        <sz val="13"/>
        <rFont val="細明體"/>
        <family val="3"/>
      </rPr>
      <t>億港元；</t>
    </r>
    <r>
      <rPr>
        <sz val="13"/>
        <rFont val="Times New Roman"/>
        <family val="1"/>
      </rPr>
      <t>2006</t>
    </r>
    <r>
      <rPr>
        <sz val="13"/>
        <rFont val="細明體"/>
        <family val="3"/>
      </rPr>
      <t>年</t>
    </r>
    <r>
      <rPr>
        <sz val="13"/>
        <rFont val="Times New Roman"/>
        <family val="1"/>
      </rPr>
      <t>7</t>
    </r>
    <r>
      <rPr>
        <sz val="13"/>
        <rFont val="細明體"/>
        <family val="3"/>
      </rPr>
      <t>月底的數字則為</t>
    </r>
    <r>
      <rPr>
        <sz val="13"/>
        <rFont val="Times New Roman"/>
        <family val="1"/>
      </rPr>
      <t>3,167.91</t>
    </r>
    <r>
      <rPr>
        <sz val="13"/>
        <rFont val="細明體"/>
        <family val="3"/>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</si>
</sst>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188" fontId="5" fillId="0" borderId="0" xfId="0" applyNumberFormat="1" applyFont="1" applyAlignment="1">
      <alignment horizontal="left" vertical="center"/>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2"/>
  <sheetViews>
    <sheetView tabSelected="1" zoomScale="75" zoomScaleNormal="75" workbookViewId="0" topLeftCell="A1">
      <selection activeCell="B5" sqref="B5"/>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87</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88</v>
      </c>
      <c r="F7" s="48"/>
      <c r="G7" s="47" t="s">
        <v>82</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1017402</v>
      </c>
      <c r="F10" s="51"/>
      <c r="G10" s="54">
        <v>1006062</v>
      </c>
      <c r="H10" s="45"/>
    </row>
    <row r="11" spans="1:8" s="49" customFormat="1" ht="19.5" customHeight="1">
      <c r="A11" s="45" t="s">
        <v>6</v>
      </c>
      <c r="C11" s="46">
        <v>2</v>
      </c>
      <c r="D11" s="46"/>
      <c r="E11" s="54">
        <v>112550</v>
      </c>
      <c r="F11" s="51"/>
      <c r="G11" s="54">
        <v>109714</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1129952</v>
      </c>
      <c r="F13" s="51"/>
      <c r="G13" s="56">
        <f>SUM(G10:G12)</f>
        <v>1115776</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148910</v>
      </c>
      <c r="F17" s="51"/>
      <c r="G17" s="54">
        <v>149273</v>
      </c>
      <c r="H17" s="45"/>
    </row>
    <row r="18" spans="1:8" s="49" customFormat="1" ht="19.5" customHeight="1">
      <c r="A18" s="45" t="s">
        <v>49</v>
      </c>
      <c r="C18" s="46" t="s">
        <v>81</v>
      </c>
      <c r="D18" s="46"/>
      <c r="E18" s="54">
        <v>6766</v>
      </c>
      <c r="F18" s="51"/>
      <c r="G18" s="54">
        <v>6759</v>
      </c>
      <c r="H18" s="45"/>
    </row>
    <row r="19" spans="1:8" s="49" customFormat="1" ht="19.5" customHeight="1">
      <c r="A19" s="45" t="s">
        <v>8</v>
      </c>
      <c r="C19" s="46">
        <v>3</v>
      </c>
      <c r="D19" s="46"/>
      <c r="E19" s="54">
        <v>1339</v>
      </c>
      <c r="F19" s="51"/>
      <c r="G19" s="54">
        <v>1368</v>
      </c>
      <c r="H19" s="45"/>
    </row>
    <row r="20" spans="1:8" s="49" customFormat="1" ht="19.5" customHeight="1">
      <c r="A20" s="45" t="s">
        <v>9</v>
      </c>
      <c r="C20" s="46" t="s">
        <v>50</v>
      </c>
      <c r="D20" s="46"/>
      <c r="E20" s="54">
        <v>127970</v>
      </c>
      <c r="F20" s="51"/>
      <c r="G20" s="54">
        <v>124022</v>
      </c>
      <c r="H20" s="45"/>
    </row>
    <row r="21" spans="1:8" s="49" customFormat="1" ht="19.5" customHeight="1">
      <c r="A21" s="45" t="s">
        <v>51</v>
      </c>
      <c r="C21" s="46"/>
      <c r="D21" s="46"/>
      <c r="E21" s="54">
        <v>30605</v>
      </c>
      <c r="F21" s="51"/>
      <c r="G21" s="54">
        <v>21106</v>
      </c>
      <c r="H21" s="45"/>
    </row>
    <row r="22" spans="1:8" s="49" customFormat="1" ht="19.5" customHeight="1">
      <c r="A22" s="45" t="s">
        <v>52</v>
      </c>
      <c r="C22" s="46"/>
      <c r="D22" s="46"/>
      <c r="E22" s="54">
        <v>302721</v>
      </c>
      <c r="F22" s="51"/>
      <c r="G22" s="54">
        <v>312202</v>
      </c>
      <c r="H22" s="45"/>
    </row>
    <row r="23" spans="1:8" s="49" customFormat="1" ht="19.5" customHeight="1">
      <c r="A23" s="45" t="s">
        <v>10</v>
      </c>
      <c r="C23" s="46">
        <v>4</v>
      </c>
      <c r="D23" s="46"/>
      <c r="E23" s="54">
        <v>33699</v>
      </c>
      <c r="F23" s="51"/>
      <c r="G23" s="54">
        <v>32921</v>
      </c>
      <c r="H23" s="45"/>
    </row>
    <row r="24" spans="1:8" s="49" customFormat="1" ht="9.75" customHeight="1">
      <c r="A24" s="45"/>
      <c r="B24" s="45"/>
      <c r="C24" s="46"/>
      <c r="D24" s="46"/>
      <c r="E24" s="55"/>
      <c r="F24" s="51"/>
      <c r="G24" s="55"/>
      <c r="H24" s="45"/>
    </row>
    <row r="25" spans="1:8" s="53" customFormat="1" ht="19.5" customHeight="1">
      <c r="A25" s="57" t="s">
        <v>11</v>
      </c>
      <c r="C25" s="46"/>
      <c r="D25" s="46"/>
      <c r="E25" s="101">
        <f>SUM(E17:E24)</f>
        <v>652010</v>
      </c>
      <c r="F25" s="54"/>
      <c r="G25" s="101">
        <f>SUM(G17:G24)</f>
        <v>647651</v>
      </c>
      <c r="H25" s="45"/>
    </row>
    <row r="26" spans="1:8" s="53" customFormat="1" ht="9.75" customHeight="1">
      <c r="A26" s="105"/>
      <c r="C26" s="46"/>
      <c r="D26" s="46"/>
      <c r="E26" s="54"/>
      <c r="F26" s="54"/>
      <c r="G26" s="54"/>
      <c r="H26" s="45"/>
    </row>
    <row r="27" spans="1:8" s="49" customFormat="1" ht="19.5" customHeight="1">
      <c r="A27" s="57" t="s">
        <v>12</v>
      </c>
      <c r="C27" s="46"/>
      <c r="D27" s="46"/>
      <c r="E27" s="58">
        <v>477942</v>
      </c>
      <c r="F27" s="51"/>
      <c r="G27" s="58">
        <v>468125</v>
      </c>
      <c r="H27" s="45"/>
    </row>
    <row r="28" spans="1:8" s="53" customFormat="1" ht="19.5" customHeight="1">
      <c r="A28" s="57"/>
      <c r="C28" s="46"/>
      <c r="D28" s="46"/>
      <c r="E28" s="49"/>
      <c r="F28" s="51"/>
      <c r="G28" s="49"/>
      <c r="H28" s="45"/>
    </row>
    <row r="29" spans="1:8" s="49" customFormat="1" ht="19.5" customHeight="1" thickBot="1">
      <c r="A29" s="57" t="s">
        <v>53</v>
      </c>
      <c r="C29" s="46"/>
      <c r="D29" s="46"/>
      <c r="E29" s="59">
        <f>SUM(E25:E27)</f>
        <v>1129952</v>
      </c>
      <c r="F29" s="51"/>
      <c r="G29" s="59">
        <f>SUM(G25:G27)</f>
        <v>1115776</v>
      </c>
      <c r="H29" s="45"/>
    </row>
    <row r="30" spans="1:8" s="53" customFormat="1" ht="19.5" customHeight="1" thickTop="1">
      <c r="A30" s="52"/>
      <c r="B30" s="45"/>
      <c r="C30" s="46"/>
      <c r="D30" s="46"/>
      <c r="E30" s="51"/>
      <c r="F30" s="51"/>
      <c r="G30" s="51"/>
      <c r="H30" s="45"/>
    </row>
    <row r="31" spans="1:8" ht="25.5" customHeight="1">
      <c r="A31" s="5"/>
      <c r="E31" s="38"/>
      <c r="G31" s="6"/>
      <c r="H31" s="5"/>
    </row>
    <row r="32" spans="1:8" s="9" customFormat="1" ht="19.5" customHeight="1">
      <c r="A32" s="1" t="s">
        <v>14</v>
      </c>
      <c r="B32" s="1"/>
      <c r="C32" s="1"/>
      <c r="D32" s="1"/>
      <c r="E32" s="38" t="s">
        <v>0</v>
      </c>
      <c r="F32" s="6"/>
      <c r="G32" s="6"/>
      <c r="H32" s="5"/>
    </row>
    <row r="33" spans="1:8" ht="13.5" customHeight="1">
      <c r="A33" s="5"/>
      <c r="E33" s="38" t="s">
        <v>0</v>
      </c>
      <c r="G33" s="6"/>
      <c r="H33" s="5"/>
    </row>
    <row r="34" spans="1:8" s="9" customFormat="1" ht="37.5" customHeight="1">
      <c r="A34" s="102" t="s">
        <v>27</v>
      </c>
      <c r="B34" s="114" t="s">
        <v>98</v>
      </c>
      <c r="C34" s="117"/>
      <c r="D34" s="117"/>
      <c r="E34" s="117"/>
      <c r="F34" s="117"/>
      <c r="G34" s="117"/>
      <c r="H34" s="5"/>
    </row>
    <row r="35" spans="1:8" ht="19.5" customHeight="1">
      <c r="A35" s="5"/>
      <c r="G35" s="6"/>
      <c r="H35" s="5"/>
    </row>
    <row r="36" spans="1:7" ht="36.75" customHeight="1">
      <c r="A36" s="2" t="s">
        <v>15</v>
      </c>
      <c r="B36" s="114" t="s">
        <v>89</v>
      </c>
      <c r="C36" s="117"/>
      <c r="D36" s="117"/>
      <c r="E36" s="117"/>
      <c r="F36" s="117"/>
      <c r="G36" s="117"/>
    </row>
    <row r="37" spans="2:7" ht="20.25" customHeight="1">
      <c r="B37" s="116"/>
      <c r="C37" s="117"/>
      <c r="D37" s="117"/>
      <c r="E37" s="117"/>
      <c r="F37" s="117"/>
      <c r="G37" s="117"/>
    </row>
    <row r="38" spans="1:7" ht="19.5" customHeight="1">
      <c r="A38" s="3" t="s">
        <v>16</v>
      </c>
      <c r="B38" s="116" t="s">
        <v>54</v>
      </c>
      <c r="C38" s="117"/>
      <c r="D38" s="117"/>
      <c r="E38" s="117"/>
      <c r="F38" s="117"/>
      <c r="G38" s="117"/>
    </row>
    <row r="39" spans="1:7" ht="19.5" customHeight="1">
      <c r="A39" s="3"/>
      <c r="B39" s="4"/>
      <c r="C39" s="103"/>
      <c r="D39" s="103"/>
      <c r="E39" s="103"/>
      <c r="F39" s="103"/>
      <c r="G39" s="103"/>
    </row>
    <row r="40" spans="1:7" ht="19.5" customHeight="1">
      <c r="A40" s="3" t="s">
        <v>55</v>
      </c>
      <c r="B40" s="116" t="s">
        <v>56</v>
      </c>
      <c r="C40" s="117"/>
      <c r="D40" s="117"/>
      <c r="E40" s="117"/>
      <c r="F40" s="117"/>
      <c r="G40" s="117"/>
    </row>
    <row r="41" spans="1:7" ht="19.5" customHeight="1">
      <c r="A41" s="3"/>
      <c r="B41" s="4"/>
      <c r="C41" s="103"/>
      <c r="D41" s="103"/>
      <c r="E41" s="103"/>
      <c r="F41" s="103"/>
      <c r="G41" s="103"/>
    </row>
    <row r="42" spans="1:7" ht="19.5" customHeight="1">
      <c r="A42" s="3" t="s">
        <v>57</v>
      </c>
      <c r="B42" s="1" t="s">
        <v>58</v>
      </c>
      <c r="G42" s="6"/>
    </row>
    <row r="43" spans="2:7" ht="19.5" customHeight="1">
      <c r="B43" s="1" t="s">
        <v>0</v>
      </c>
      <c r="G43" s="6"/>
    </row>
    <row r="44" spans="1:7" ht="72" customHeight="1">
      <c r="A44" s="3" t="s">
        <v>59</v>
      </c>
      <c r="B44" s="114" t="s">
        <v>90</v>
      </c>
      <c r="C44" s="116"/>
      <c r="D44" s="116"/>
      <c r="E44" s="116"/>
      <c r="F44" s="116"/>
      <c r="G44" s="116"/>
    </row>
    <row r="45" ht="19.5" customHeight="1">
      <c r="G45" s="6"/>
    </row>
    <row r="46" spans="1:7" ht="56.25" customHeight="1">
      <c r="A46" s="3" t="s">
        <v>79</v>
      </c>
      <c r="B46" s="114" t="s">
        <v>80</v>
      </c>
      <c r="C46" s="115"/>
      <c r="D46" s="115"/>
      <c r="E46" s="115"/>
      <c r="F46" s="115"/>
      <c r="G46" s="115"/>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sheetData>
  <mergeCells count="7">
    <mergeCell ref="B46:G46"/>
    <mergeCell ref="B44:G44"/>
    <mergeCell ref="B34:G34"/>
    <mergeCell ref="B36:G36"/>
    <mergeCell ref="B38:G38"/>
    <mergeCell ref="B40:G40"/>
    <mergeCell ref="B37:G37"/>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tabSelected="1" zoomScale="75" zoomScaleNormal="75" workbookViewId="0" topLeftCell="A1">
      <selection activeCell="B5" sqref="B5"/>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6"/>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91</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6"/>
      <c r="F7" s="26"/>
      <c r="G7" s="27"/>
      <c r="H7" s="28"/>
      <c r="I7" s="27"/>
      <c r="J7" s="24"/>
      <c r="K7" s="26"/>
      <c r="L7" s="29"/>
    </row>
    <row r="8" spans="1:12" s="49" customFormat="1" ht="22.5" customHeight="1">
      <c r="A8" s="60"/>
      <c r="B8" s="45"/>
      <c r="C8" s="45"/>
      <c r="D8" s="61"/>
      <c r="E8" s="46" t="s">
        <v>3</v>
      </c>
      <c r="F8" s="46"/>
      <c r="G8" s="62" t="s">
        <v>92</v>
      </c>
      <c r="H8" s="50"/>
      <c r="I8" s="62" t="s">
        <v>83</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149355</v>
      </c>
      <c r="H12" s="50"/>
      <c r="I12" s="54">
        <v>149825</v>
      </c>
      <c r="J12" s="46"/>
      <c r="K12" s="76" t="e">
        <f>+#REF!-#REF!</f>
        <v>#REF!</v>
      </c>
      <c r="L12" s="64"/>
    </row>
    <row r="13" spans="1:12" s="49" customFormat="1" ht="22.5" customHeight="1">
      <c r="A13" s="60"/>
      <c r="B13" s="45" t="s">
        <v>49</v>
      </c>
      <c r="E13" s="46"/>
      <c r="F13" s="46"/>
      <c r="G13" s="54">
        <v>6786</v>
      </c>
      <c r="H13" s="50"/>
      <c r="I13" s="54">
        <v>6784</v>
      </c>
      <c r="J13" s="46"/>
      <c r="K13" s="76" t="e">
        <f>+#REF!-#REF!</f>
        <v>#REF!</v>
      </c>
      <c r="L13" s="64"/>
    </row>
    <row r="14" spans="1:12" s="49" customFormat="1" ht="22.5" customHeight="1">
      <c r="A14" s="60"/>
      <c r="B14" s="45" t="s">
        <v>8</v>
      </c>
      <c r="E14" s="46"/>
      <c r="F14" s="46"/>
      <c r="G14" s="54">
        <v>1339</v>
      </c>
      <c r="H14" s="50"/>
      <c r="I14" s="54">
        <v>1368</v>
      </c>
      <c r="J14" s="46"/>
      <c r="K14" s="76" t="e">
        <f>+#REF!-#REF!</f>
        <v>#REF!</v>
      </c>
      <c r="L14" s="64"/>
    </row>
    <row r="15" spans="1:12" s="49" customFormat="1" ht="22.5" customHeight="1">
      <c r="A15" s="60"/>
      <c r="B15" s="45" t="s">
        <v>62</v>
      </c>
      <c r="E15" s="46" t="s">
        <v>63</v>
      </c>
      <c r="F15" s="46"/>
      <c r="G15" s="54">
        <v>129714</v>
      </c>
      <c r="H15" s="50"/>
      <c r="I15" s="54">
        <v>128672</v>
      </c>
      <c r="J15" s="46"/>
      <c r="K15" s="76"/>
      <c r="L15" s="64"/>
    </row>
    <row r="16" spans="1:12" s="49" customFormat="1" ht="22.5" customHeight="1">
      <c r="A16" s="60"/>
      <c r="B16" s="45" t="s">
        <v>22</v>
      </c>
      <c r="E16" s="46"/>
      <c r="F16" s="46"/>
      <c r="G16" s="54">
        <v>628</v>
      </c>
      <c r="H16" s="50"/>
      <c r="I16" s="54">
        <v>560</v>
      </c>
      <c r="J16" s="46"/>
      <c r="K16" s="76" t="e">
        <f>+#REF!-#REF!</f>
        <v>#REF!</v>
      </c>
      <c r="L16" s="64"/>
    </row>
    <row r="17" spans="1:12" s="49" customFormat="1" ht="22.5" customHeight="1">
      <c r="A17" s="60"/>
      <c r="B17" s="45" t="s">
        <v>23</v>
      </c>
      <c r="E17" s="46" t="s">
        <v>84</v>
      </c>
      <c r="F17" s="46"/>
      <c r="G17" s="54">
        <v>-163</v>
      </c>
      <c r="H17" s="50"/>
      <c r="I17" s="54">
        <v>-5</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64</v>
      </c>
      <c r="F19" s="46"/>
      <c r="G19" s="78">
        <f>SUM(G12:G18)</f>
        <v>287659</v>
      </c>
      <c r="H19" s="79"/>
      <c r="I19" s="78">
        <f>SUM(I12:I18)</f>
        <v>287204</v>
      </c>
      <c r="J19" s="80" t="s">
        <v>65</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317831</v>
      </c>
      <c r="H22" s="50"/>
      <c r="I22" s="54">
        <v>316227</v>
      </c>
      <c r="J22" s="46"/>
      <c r="K22" s="76" t="e">
        <f>+#REF!-#REF!</f>
        <v>#REF!</v>
      </c>
      <c r="L22" s="64"/>
      <c r="M22" s="82"/>
    </row>
    <row r="23" spans="1:12" s="49" customFormat="1" ht="22.5" customHeight="1">
      <c r="A23" s="60"/>
      <c r="B23" s="45" t="s">
        <v>66</v>
      </c>
      <c r="E23" s="46"/>
      <c r="F23" s="46"/>
      <c r="G23" s="54">
        <v>1335</v>
      </c>
      <c r="H23" s="50"/>
      <c r="I23" s="54">
        <v>2097</v>
      </c>
      <c r="J23" s="46"/>
      <c r="K23" s="76" t="e">
        <f>+#REF!-#REF!</f>
        <v>#REF!</v>
      </c>
      <c r="L23" s="64"/>
    </row>
    <row r="24" spans="1:13" s="49" customFormat="1" ht="22.5" customHeight="1">
      <c r="A24" s="60"/>
      <c r="B24" s="45" t="s">
        <v>26</v>
      </c>
      <c r="E24" s="46">
        <v>5</v>
      </c>
      <c r="F24" s="46"/>
      <c r="G24" s="113" t="s">
        <v>93</v>
      </c>
      <c r="H24" s="50"/>
      <c r="I24" s="54">
        <v>-1533</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319166</v>
      </c>
      <c r="H26" s="83"/>
      <c r="I26" s="78">
        <f>SUM(I22:I25)</f>
        <v>316791</v>
      </c>
      <c r="J26" s="80" t="s">
        <v>67</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68</v>
      </c>
      <c r="D28" s="53"/>
      <c r="E28" s="46">
        <v>7</v>
      </c>
      <c r="F28" s="46"/>
      <c r="G28" s="84">
        <f>+G26/G19</f>
        <v>1.1095289909232806</v>
      </c>
      <c r="H28" s="85"/>
      <c r="I28" s="84">
        <f>+I26/I19</f>
        <v>1.1030173674461359</v>
      </c>
      <c r="J28" s="86"/>
      <c r="K28" s="87" t="e">
        <f>+I28-#REF!</f>
        <v>#REF!</v>
      </c>
      <c r="L28" s="64"/>
    </row>
    <row r="29" spans="1:12" s="49" customFormat="1" ht="21.75" customHeight="1">
      <c r="A29" s="88"/>
      <c r="B29" s="89"/>
      <c r="C29" s="89"/>
      <c r="D29" s="89"/>
      <c r="E29" s="90"/>
      <c r="F29" s="90"/>
      <c r="G29" s="55"/>
      <c r="H29" s="91"/>
      <c r="I29" s="55"/>
      <c r="J29" s="90"/>
      <c r="K29" s="92"/>
      <c r="L29" s="93"/>
    </row>
    <row r="30" spans="1:12" s="49" customFormat="1" ht="10.5" customHeight="1">
      <c r="A30" s="45"/>
      <c r="B30" s="45"/>
      <c r="C30" s="45"/>
      <c r="D30" s="45"/>
      <c r="E30" s="46"/>
      <c r="F30" s="46"/>
      <c r="G30" s="51"/>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3:11" s="49" customFormat="1" ht="24" customHeight="1">
      <c r="C34" s="49" t="s">
        <v>30</v>
      </c>
      <c r="E34" s="94"/>
      <c r="F34" s="94"/>
      <c r="G34" s="54"/>
      <c r="H34" s="95"/>
      <c r="I34" s="54">
        <v>287204</v>
      </c>
      <c r="J34" s="94"/>
      <c r="K34" s="96"/>
    </row>
    <row r="35" spans="5:11" s="49" customFormat="1" ht="18" customHeight="1">
      <c r="E35" s="94"/>
      <c r="F35" s="94"/>
      <c r="G35" s="54"/>
      <c r="H35" s="95"/>
      <c r="I35" s="51"/>
      <c r="J35" s="94"/>
      <c r="K35" s="96"/>
    </row>
    <row r="36" spans="3:11" s="49" customFormat="1" ht="18" customHeight="1">
      <c r="C36" s="49" t="s">
        <v>31</v>
      </c>
      <c r="E36" s="99"/>
      <c r="F36" s="99"/>
      <c r="G36" s="54"/>
      <c r="H36" s="95"/>
      <c r="I36" s="54">
        <v>-470</v>
      </c>
      <c r="J36" s="94"/>
      <c r="K36" s="96"/>
    </row>
    <row r="37" spans="3:11" s="49" customFormat="1" ht="18" customHeight="1">
      <c r="C37" s="49" t="s">
        <v>69</v>
      </c>
      <c r="E37" s="99"/>
      <c r="F37" s="99"/>
      <c r="G37" s="54"/>
      <c r="H37" s="95"/>
      <c r="I37" s="51">
        <v>2</v>
      </c>
      <c r="J37" s="94"/>
      <c r="K37" s="96"/>
    </row>
    <row r="38" spans="3:11" s="49" customFormat="1" ht="18" customHeight="1">
      <c r="C38" s="49" t="s">
        <v>32</v>
      </c>
      <c r="E38" s="99"/>
      <c r="F38" s="99"/>
      <c r="G38" s="54"/>
      <c r="H38" s="95"/>
      <c r="I38" s="51">
        <v>234</v>
      </c>
      <c r="J38" s="94"/>
      <c r="K38" s="96"/>
    </row>
    <row r="39" spans="3:11" s="49" customFormat="1" ht="18" customHeight="1">
      <c r="C39" s="49" t="s">
        <v>33</v>
      </c>
      <c r="E39" s="94"/>
      <c r="F39" s="94"/>
      <c r="G39" s="54"/>
      <c r="H39" s="95"/>
      <c r="I39" s="51">
        <v>213</v>
      </c>
      <c r="J39" s="94"/>
      <c r="K39" s="96"/>
    </row>
    <row r="40" spans="3:11" s="49" customFormat="1" ht="18" customHeight="1">
      <c r="C40" s="49" t="s">
        <v>70</v>
      </c>
      <c r="E40" s="94"/>
      <c r="F40" s="94"/>
      <c r="G40" s="54"/>
      <c r="H40" s="95"/>
      <c r="I40" s="51">
        <v>-145</v>
      </c>
      <c r="J40" s="94"/>
      <c r="K40" s="96"/>
    </row>
    <row r="41" spans="3:11" s="49" customFormat="1" ht="18" customHeight="1">
      <c r="C41" s="49" t="s">
        <v>43</v>
      </c>
      <c r="E41" s="94"/>
      <c r="F41" s="94"/>
      <c r="G41" s="54"/>
      <c r="H41" s="95"/>
      <c r="I41" s="51">
        <v>221</v>
      </c>
      <c r="J41" s="94"/>
      <c r="K41" s="96"/>
    </row>
    <row r="42" spans="3:11" s="49" customFormat="1" ht="18" customHeight="1">
      <c r="C42" s="49" t="s">
        <v>34</v>
      </c>
      <c r="E42" s="94"/>
      <c r="F42" s="94"/>
      <c r="G42" s="54"/>
      <c r="H42" s="95"/>
      <c r="I42" s="51">
        <v>587</v>
      </c>
      <c r="J42" s="94"/>
      <c r="K42" s="96"/>
    </row>
    <row r="43" spans="3:11" s="49" customFormat="1" ht="18" customHeight="1">
      <c r="C43" s="49" t="s">
        <v>71</v>
      </c>
      <c r="E43" s="94"/>
      <c r="F43" s="94"/>
      <c r="G43" s="54"/>
      <c r="H43" s="95"/>
      <c r="I43" s="51">
        <v>-1</v>
      </c>
      <c r="J43" s="94"/>
      <c r="K43" s="96"/>
    </row>
    <row r="44" spans="3:11" s="49" customFormat="1" ht="18" customHeight="1">
      <c r="C44" s="49" t="s">
        <v>72</v>
      </c>
      <c r="E44" s="94"/>
      <c r="F44" s="94"/>
      <c r="G44" s="54"/>
      <c r="H44" s="95"/>
      <c r="I44" s="51">
        <v>-97</v>
      </c>
      <c r="J44" s="94"/>
      <c r="K44" s="96"/>
    </row>
    <row r="45" spans="3:11" s="49" customFormat="1" ht="18" customHeight="1">
      <c r="C45" s="49" t="s">
        <v>44</v>
      </c>
      <c r="E45" s="94"/>
      <c r="F45" s="94"/>
      <c r="G45" s="54"/>
      <c r="H45" s="95"/>
      <c r="I45" s="55">
        <v>-89</v>
      </c>
      <c r="J45" s="94"/>
      <c r="K45" s="96"/>
    </row>
    <row r="46" spans="5:11" s="49" customFormat="1" ht="18" customHeight="1">
      <c r="E46" s="94"/>
      <c r="F46" s="94"/>
      <c r="G46" s="54"/>
      <c r="H46" s="95"/>
      <c r="I46" s="51"/>
      <c r="J46" s="94"/>
      <c r="K46" s="96"/>
    </row>
    <row r="47" spans="3:11" s="49" customFormat="1" ht="18" customHeight="1" thickBot="1">
      <c r="C47" s="49" t="s">
        <v>35</v>
      </c>
      <c r="E47" s="94"/>
      <c r="F47" s="94"/>
      <c r="G47" s="54"/>
      <c r="H47" s="95"/>
      <c r="I47" s="59">
        <f>SUM(I34:I45)</f>
        <v>287659</v>
      </c>
      <c r="J47" s="94"/>
      <c r="K47" s="96"/>
    </row>
    <row r="48" spans="5:11" s="49" customFormat="1" ht="18" customHeight="1" thickTop="1">
      <c r="E48" s="94"/>
      <c r="F48" s="94"/>
      <c r="G48" s="54"/>
      <c r="H48" s="95"/>
      <c r="I48" s="51"/>
      <c r="J48" s="94"/>
      <c r="K48" s="96"/>
    </row>
    <row r="49" spans="5:11" s="49" customFormat="1" ht="18" customHeight="1">
      <c r="E49" s="94"/>
      <c r="F49" s="94"/>
      <c r="G49" s="54"/>
      <c r="H49" s="95"/>
      <c r="I49" s="54"/>
      <c r="J49" s="94"/>
      <c r="K49" s="96"/>
    </row>
    <row r="50" spans="2:11" s="49" customFormat="1" ht="18" customHeight="1">
      <c r="B50" s="97" t="s">
        <v>15</v>
      </c>
      <c r="C50" s="49" t="s">
        <v>36</v>
      </c>
      <c r="E50" s="94"/>
      <c r="F50" s="94"/>
      <c r="G50" s="54"/>
      <c r="H50" s="95"/>
      <c r="I50" s="54"/>
      <c r="J50" s="94"/>
      <c r="K50" s="100"/>
    </row>
    <row r="51" spans="5:11" s="49" customFormat="1" ht="18" customHeight="1">
      <c r="E51" s="94"/>
      <c r="F51" s="94"/>
      <c r="G51" s="54"/>
      <c r="H51" s="95"/>
      <c r="I51" s="108" t="s">
        <v>29</v>
      </c>
      <c r="J51" s="94"/>
      <c r="K51" s="100"/>
    </row>
    <row r="52" spans="3:11" s="49" customFormat="1" ht="24" customHeight="1">
      <c r="C52" s="49" t="s">
        <v>30</v>
      </c>
      <c r="E52" s="94"/>
      <c r="F52" s="94"/>
      <c r="G52" s="54"/>
      <c r="H52" s="95"/>
      <c r="I52" s="54">
        <v>316791</v>
      </c>
      <c r="J52" s="94"/>
      <c r="K52" s="100"/>
    </row>
    <row r="53" spans="5:11" s="49" customFormat="1" ht="18" customHeight="1">
      <c r="E53" s="94"/>
      <c r="F53" s="94"/>
      <c r="G53" s="54"/>
      <c r="H53" s="95"/>
      <c r="I53" s="54"/>
      <c r="J53" s="94"/>
      <c r="K53" s="100"/>
    </row>
    <row r="54" spans="3:11" s="49" customFormat="1" ht="18" customHeight="1">
      <c r="C54" s="49" t="s">
        <v>37</v>
      </c>
      <c r="E54" s="94"/>
      <c r="F54" s="94"/>
      <c r="G54" s="54"/>
      <c r="H54" s="95"/>
      <c r="I54" s="54">
        <v>-470</v>
      </c>
      <c r="J54" s="94"/>
      <c r="K54" s="100"/>
    </row>
    <row r="55" spans="3:11" s="49" customFormat="1" ht="18" customHeight="1">
      <c r="C55" s="49" t="s">
        <v>73</v>
      </c>
      <c r="E55" s="99"/>
      <c r="F55" s="99"/>
      <c r="H55" s="95"/>
      <c r="I55" s="51">
        <v>2</v>
      </c>
      <c r="J55" s="94"/>
      <c r="K55" s="96"/>
    </row>
    <row r="56" spans="3:11" s="49" customFormat="1" ht="18" customHeight="1">
      <c r="C56" s="49" t="s">
        <v>74</v>
      </c>
      <c r="E56" s="99"/>
      <c r="F56" s="99"/>
      <c r="H56" s="95"/>
      <c r="I56" s="54">
        <v>1269</v>
      </c>
      <c r="J56" s="94"/>
      <c r="K56" s="96"/>
    </row>
    <row r="57" spans="3:11" s="49" customFormat="1" ht="18" customHeight="1">
      <c r="C57" s="112" t="s">
        <v>42</v>
      </c>
      <c r="E57" s="99"/>
      <c r="F57" s="99"/>
      <c r="H57" s="95"/>
      <c r="I57" s="55">
        <v>1574</v>
      </c>
      <c r="J57" s="94"/>
      <c r="K57" s="96"/>
    </row>
    <row r="58" spans="5:11" s="49" customFormat="1" ht="18" customHeight="1">
      <c r="E58" s="99"/>
      <c r="F58" s="99"/>
      <c r="H58" s="95"/>
      <c r="I58" s="51"/>
      <c r="J58" s="94"/>
      <c r="K58" s="96"/>
    </row>
    <row r="59" spans="3:11" s="49" customFormat="1" ht="18" customHeight="1" thickBot="1">
      <c r="C59" s="49" t="s">
        <v>35</v>
      </c>
      <c r="E59" s="94"/>
      <c r="F59" s="94"/>
      <c r="H59" s="95"/>
      <c r="I59" s="59">
        <f>SUM(I52:I57)</f>
        <v>319166</v>
      </c>
      <c r="J59" s="94"/>
      <c r="K59" s="96"/>
    </row>
    <row r="60" spans="5:11" s="49" customFormat="1" ht="18" customHeight="1" thickTop="1">
      <c r="E60" s="94"/>
      <c r="F60" s="94"/>
      <c r="H60" s="95"/>
      <c r="I60" s="54"/>
      <c r="J60" s="94"/>
      <c r="K60" s="96"/>
    </row>
    <row r="62" ht="18" customHeight="1">
      <c r="I62" s="38"/>
    </row>
    <row r="63" spans="2:7" ht="18" customHeight="1">
      <c r="B63" s="3" t="s">
        <v>16</v>
      </c>
      <c r="C63" s="1" t="s">
        <v>38</v>
      </c>
      <c r="G63" s="1"/>
    </row>
    <row r="64" spans="4:7" ht="18" customHeight="1">
      <c r="D64" s="3"/>
      <c r="G64" s="1"/>
    </row>
    <row r="65" spans="3:9" ht="72.75" customHeight="1">
      <c r="C65" s="1" t="s">
        <v>39</v>
      </c>
      <c r="D65" s="119" t="s">
        <v>75</v>
      </c>
      <c r="E65" s="119"/>
      <c r="F65" s="119"/>
      <c r="G65" s="119"/>
      <c r="H65" s="119"/>
      <c r="I65" s="119"/>
    </row>
    <row r="67" spans="3:9" ht="36.75" customHeight="1">
      <c r="C67" s="1" t="s">
        <v>40</v>
      </c>
      <c r="D67" s="114" t="s">
        <v>94</v>
      </c>
      <c r="E67" s="116"/>
      <c r="F67" s="116"/>
      <c r="G67" s="116"/>
      <c r="H67" s="116"/>
      <c r="I67" s="116"/>
    </row>
    <row r="68" spans="4:9" ht="18.75" customHeight="1">
      <c r="D68" s="116"/>
      <c r="E68" s="116"/>
      <c r="F68" s="116"/>
      <c r="G68" s="116"/>
      <c r="H68" s="116"/>
      <c r="I68" s="116"/>
    </row>
    <row r="70" spans="2:3" ht="18" customHeight="1">
      <c r="B70" s="3" t="s">
        <v>55</v>
      </c>
      <c r="C70" s="1" t="s">
        <v>76</v>
      </c>
    </row>
    <row r="72" spans="3:9" ht="36" customHeight="1">
      <c r="C72" s="1" t="s">
        <v>39</v>
      </c>
      <c r="D72" s="119" t="s">
        <v>77</v>
      </c>
      <c r="E72" s="119"/>
      <c r="F72" s="119"/>
      <c r="G72" s="119"/>
      <c r="H72" s="119"/>
      <c r="I72" s="119"/>
    </row>
    <row r="73" ht="16.5" customHeight="1"/>
    <row r="74" spans="3:9" ht="35.25" customHeight="1">
      <c r="C74" s="1" t="s">
        <v>40</v>
      </c>
      <c r="D74" s="119" t="s">
        <v>95</v>
      </c>
      <c r="E74" s="119"/>
      <c r="F74" s="119"/>
      <c r="G74" s="119"/>
      <c r="H74" s="119"/>
      <c r="I74" s="119"/>
    </row>
    <row r="75" spans="4:9" ht="18" customHeight="1">
      <c r="D75" s="119"/>
      <c r="E75" s="119"/>
      <c r="F75" s="119"/>
      <c r="G75" s="119"/>
      <c r="H75" s="119"/>
      <c r="I75" s="119"/>
    </row>
    <row r="77" spans="2:9" ht="18.75" customHeight="1">
      <c r="B77" s="2" t="s">
        <v>85</v>
      </c>
      <c r="C77" s="119" t="s">
        <v>78</v>
      </c>
      <c r="D77" s="119"/>
      <c r="E77" s="119"/>
      <c r="F77" s="119"/>
      <c r="G77" s="119"/>
      <c r="H77" s="119"/>
      <c r="I77" s="119"/>
    </row>
    <row r="78" spans="2:9" ht="18" customHeight="1">
      <c r="B78" s="2"/>
      <c r="C78" s="7"/>
      <c r="D78" s="7"/>
      <c r="E78" s="7"/>
      <c r="F78" s="7"/>
      <c r="G78" s="7"/>
      <c r="H78" s="7"/>
      <c r="I78" s="7"/>
    </row>
    <row r="79" spans="2:9" ht="18" customHeight="1">
      <c r="B79" s="2"/>
      <c r="C79" s="7"/>
      <c r="D79" s="7"/>
      <c r="E79" s="7"/>
      <c r="F79" s="7"/>
      <c r="G79" s="7"/>
      <c r="H79" s="7"/>
      <c r="I79" s="7"/>
    </row>
    <row r="80" spans="2:9" ht="105" customHeight="1">
      <c r="B80" s="2" t="s">
        <v>86</v>
      </c>
      <c r="C80" s="118" t="s">
        <v>96</v>
      </c>
      <c r="D80" s="119"/>
      <c r="E80" s="119"/>
      <c r="F80" s="119"/>
      <c r="G80" s="119"/>
      <c r="H80" s="119"/>
      <c r="I80" s="119"/>
    </row>
    <row r="81" spans="2:9" ht="18" customHeight="1">
      <c r="B81" s="2"/>
      <c r="C81" s="111"/>
      <c r="D81" s="7"/>
      <c r="E81" s="7"/>
      <c r="F81" s="7"/>
      <c r="G81" s="7"/>
      <c r="H81" s="7"/>
      <c r="I81" s="7"/>
    </row>
    <row r="82" spans="2:9" ht="17.25" customHeight="1">
      <c r="B82" s="2"/>
      <c r="C82" s="7"/>
      <c r="D82" s="7"/>
      <c r="E82" s="7"/>
      <c r="F82" s="7"/>
      <c r="G82" s="7"/>
      <c r="H82" s="7"/>
      <c r="I82" s="7"/>
    </row>
    <row r="83" spans="2:3" ht="18" customHeight="1">
      <c r="B83" s="3" t="s">
        <v>97</v>
      </c>
      <c r="C83" s="1" t="s">
        <v>41</v>
      </c>
    </row>
    <row r="84" ht="18" customHeight="1">
      <c r="K84" s="41"/>
    </row>
  </sheetData>
  <mergeCells count="8">
    <mergeCell ref="C80:I80"/>
    <mergeCell ref="C77:I77"/>
    <mergeCell ref="D65:I65"/>
    <mergeCell ref="D67:I67"/>
    <mergeCell ref="D72:I72"/>
    <mergeCell ref="D74:I74"/>
    <mergeCell ref="D68:I68"/>
    <mergeCell ref="D75:I75"/>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PSLTANG</cp:lastModifiedBy>
  <cp:lastPrinted>2006-09-25T06:34:06Z</cp:lastPrinted>
  <dcterms:created xsi:type="dcterms:W3CDTF">1998-11-30T04:16:06Z</dcterms:created>
  <dcterms:modified xsi:type="dcterms:W3CDTF">2006-09-29T03:10:44Z</dcterms:modified>
  <cp:category/>
  <cp:version/>
  <cp:contentType/>
  <cp:contentStatus/>
</cp:coreProperties>
</file>