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pplication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<sst xmlns="http://schemas.openxmlformats.org/spreadsheetml/2006/main" count="17" uniqueCount="16">
  <si>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Table of Multiples of Notes and Payments of Application Amount</t>
  </si>
  <si>
    <t>Number of Notes</t>
  </si>
  <si>
    <t>applied for</t>
  </si>
  <si>
    <t>Notes applied for</t>
  </si>
  <si>
    <t>(HK$)</t>
  </si>
  <si>
    <t>Application Amount*</t>
  </si>
  <si>
    <t>under non-competitive tender</t>
  </si>
  <si>
    <t>The Application Amount has been set at a level which is intended to facilitate subscription and</t>
  </si>
  <si>
    <t>allotment logistics and is not intended to reflect an expectation as to the price at which the Notes</t>
  </si>
  <si>
    <t>will be allotted at the non-competitive tender.</t>
  </si>
  <si>
    <t xml:space="preserve">Nominal value of </t>
  </si>
  <si>
    <t>The Application Amount is calculated as 102% of the amount payable for nominal value of</t>
  </si>
  <si>
    <t>13 July 2004</t>
  </si>
  <si>
    <t>(Issue Number 5709)</t>
  </si>
  <si>
    <t>handling fee of 0.15% and accrued interest of $542.51 per $50,000 nominal value of Notes.</t>
  </si>
  <si>
    <t>Notes applied for at the Official Fixing of the issue on 8 July 2004 (i.e.100.84 ), plus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</si>
</sst>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&quot;NT$&quot;* #,##0.00_-;\-&quot;NT$&quot;* #,##0.00_-;_-&quot;NT$&quot;* &quot;-&quot;??_-;_-@_-"/>
    <numFmt numFmtId="170" formatCode="0.0"/>
    <numFmt numFmtId="171" formatCode="#,##0.0"/>
  </numFmts>
  <fonts count="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justify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15" fontId="2" fillId="0" borderId="0" xfId="0" applyNumberFormat="1" applyFont="1" applyAlignment="1" quotePrefix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57421875" style="2" customWidth="1"/>
    <col min="2" max="2" width="5.28125" style="2" customWidth="1"/>
    <col min="3" max="3" width="4.140625" style="2" customWidth="1"/>
    <col min="4" max="4" width="14.28125" style="2" customWidth="1"/>
    <col min="5" max="6" width="9.140625" style="2" customWidth="1"/>
    <col min="7" max="7" width="24.8515625" style="2" customWidth="1"/>
    <col min="8" max="16384" width="9.140625" style="2" customWidth="1"/>
  </cols>
  <sheetData>
    <row r="1" spans="1:7" ht="16.5">
      <c r="A1" s="11" t="s">
        <v>12</v>
      </c>
      <c r="G1" s="10"/>
    </row>
    <row r="2" ht="16.5">
      <c r="G2" s="9"/>
    </row>
    <row r="3" spans="1:7" ht="15.75">
      <c r="A3" s="13" t="s">
        <v>0</v>
      </c>
      <c r="B3" s="13"/>
      <c r="C3" s="13"/>
      <c r="D3" s="13"/>
      <c r="E3" s="13"/>
      <c r="F3" s="13"/>
      <c r="G3" s="13"/>
    </row>
    <row r="4" spans="1:7" ht="15.75">
      <c r="A4" s="13" t="s">
        <v>6</v>
      </c>
      <c r="B4" s="13"/>
      <c r="C4" s="13"/>
      <c r="D4" s="13"/>
      <c r="E4" s="13"/>
      <c r="F4" s="13"/>
      <c r="G4" s="13"/>
    </row>
    <row r="5" spans="1:7" ht="15.75">
      <c r="A5" s="1"/>
      <c r="B5" s="1"/>
      <c r="C5" s="13" t="s">
        <v>13</v>
      </c>
      <c r="D5" s="13"/>
      <c r="E5" s="13"/>
      <c r="F5" s="13"/>
      <c r="G5" s="1"/>
    </row>
    <row r="7" ht="15.75">
      <c r="G7" s="3"/>
    </row>
    <row r="8" ht="15.75">
      <c r="G8" s="3"/>
    </row>
    <row r="9" ht="15.75">
      <c r="G9" s="3"/>
    </row>
    <row r="10" spans="1:5" ht="15.75">
      <c r="A10" s="4" t="s">
        <v>1</v>
      </c>
      <c r="D10" s="3" t="s">
        <v>10</v>
      </c>
      <c r="E10" s="3"/>
    </row>
    <row r="11" spans="1:7" ht="15.75">
      <c r="A11" s="2" t="s">
        <v>2</v>
      </c>
      <c r="D11" s="3" t="s">
        <v>3</v>
      </c>
      <c r="E11" s="3"/>
      <c r="G11" s="3" t="s">
        <v>5</v>
      </c>
    </row>
    <row r="12" spans="4:7" ht="15.75">
      <c r="D12" s="3"/>
      <c r="E12" s="3"/>
      <c r="G12" s="3"/>
    </row>
    <row r="13" spans="4:7" ht="15.75">
      <c r="D13" s="5" t="s">
        <v>4</v>
      </c>
      <c r="E13" s="5"/>
      <c r="G13" s="5" t="s">
        <v>4</v>
      </c>
    </row>
    <row r="14" spans="1:8" ht="15.75">
      <c r="A14" s="6">
        <v>1</v>
      </c>
      <c r="D14" s="7">
        <v>50000</v>
      </c>
      <c r="G14" s="8">
        <f>D14*(100.84/100)*1.02*1.0015+542.51*A14</f>
        <v>52048.05260000001</v>
      </c>
      <c r="H14" s="12"/>
    </row>
    <row r="15" spans="1:8" ht="15.75">
      <c r="A15" s="6">
        <f>+A14+1</f>
        <v>2</v>
      </c>
      <c r="D15" s="7">
        <f>+$D$14*A15</f>
        <v>100000</v>
      </c>
      <c r="G15" s="8">
        <f aca="true" t="shared" si="0" ref="G15:G33">D15*(100.84/100)*1.02*1.0015+542.51*A15</f>
        <v>104096.10520000002</v>
      </c>
      <c r="H15" s="12"/>
    </row>
    <row r="16" spans="1:8" ht="15.75">
      <c r="A16" s="6">
        <f aca="true" t="shared" si="1" ref="A16:A33">+A15+1</f>
        <v>3</v>
      </c>
      <c r="D16" s="7">
        <f aca="true" t="shared" si="2" ref="D16:D33">+$D$14*A16</f>
        <v>150000</v>
      </c>
      <c r="G16" s="8">
        <f t="shared" si="0"/>
        <v>156144.15780000002</v>
      </c>
      <c r="H16" s="12"/>
    </row>
    <row r="17" spans="1:8" ht="15.75">
      <c r="A17" s="6">
        <f t="shared" si="1"/>
        <v>4</v>
      </c>
      <c r="D17" s="7">
        <f t="shared" si="2"/>
        <v>200000</v>
      </c>
      <c r="G17" s="8">
        <f t="shared" si="0"/>
        <v>208192.21040000004</v>
      </c>
      <c r="H17" s="12"/>
    </row>
    <row r="18" spans="1:8" ht="15.75">
      <c r="A18" s="6">
        <f t="shared" si="1"/>
        <v>5</v>
      </c>
      <c r="D18" s="7">
        <f t="shared" si="2"/>
        <v>250000</v>
      </c>
      <c r="G18" s="8">
        <f t="shared" si="0"/>
        <v>260240.263</v>
      </c>
      <c r="H18" s="12"/>
    </row>
    <row r="19" spans="1:8" ht="15.75">
      <c r="A19" s="6">
        <f t="shared" si="1"/>
        <v>6</v>
      </c>
      <c r="D19" s="7">
        <f t="shared" si="2"/>
        <v>300000</v>
      </c>
      <c r="G19" s="8">
        <f t="shared" si="0"/>
        <v>312288.31560000003</v>
      </c>
      <c r="H19" s="12"/>
    </row>
    <row r="20" spans="1:8" ht="15.75">
      <c r="A20" s="6">
        <f t="shared" si="1"/>
        <v>7</v>
      </c>
      <c r="D20" s="7">
        <f t="shared" si="2"/>
        <v>350000</v>
      </c>
      <c r="G20" s="8">
        <f t="shared" si="0"/>
        <v>364336.3682</v>
      </c>
      <c r="H20" s="12"/>
    </row>
    <row r="21" spans="1:8" ht="15.75">
      <c r="A21" s="6">
        <f t="shared" si="1"/>
        <v>8</v>
      </c>
      <c r="D21" s="7">
        <f t="shared" si="2"/>
        <v>400000</v>
      </c>
      <c r="G21" s="8">
        <f t="shared" si="0"/>
        <v>416384.4208000001</v>
      </c>
      <c r="H21" s="12"/>
    </row>
    <row r="22" spans="1:8" ht="15.75">
      <c r="A22" s="6">
        <f t="shared" si="1"/>
        <v>9</v>
      </c>
      <c r="D22" s="7">
        <f t="shared" si="2"/>
        <v>450000</v>
      </c>
      <c r="G22" s="8">
        <f t="shared" si="0"/>
        <v>468432.4734000001</v>
      </c>
      <c r="H22" s="12"/>
    </row>
    <row r="23" spans="1:8" ht="15.75">
      <c r="A23" s="6">
        <f t="shared" si="1"/>
        <v>10</v>
      </c>
      <c r="D23" s="7">
        <f t="shared" si="2"/>
        <v>500000</v>
      </c>
      <c r="G23" s="8">
        <f t="shared" si="0"/>
        <v>520480.526</v>
      </c>
      <c r="H23" s="12"/>
    </row>
    <row r="24" spans="1:8" ht="15.75">
      <c r="A24" s="6">
        <f t="shared" si="1"/>
        <v>11</v>
      </c>
      <c r="D24" s="7">
        <f t="shared" si="2"/>
        <v>550000</v>
      </c>
      <c r="G24" s="8">
        <f t="shared" si="0"/>
        <v>572528.5786</v>
      </c>
      <c r="H24" s="12"/>
    </row>
    <row r="25" spans="1:8" ht="15.75">
      <c r="A25" s="6">
        <f t="shared" si="1"/>
        <v>12</v>
      </c>
      <c r="D25" s="7">
        <f t="shared" si="2"/>
        <v>600000</v>
      </c>
      <c r="G25" s="8">
        <f t="shared" si="0"/>
        <v>624576.6312000001</v>
      </c>
      <c r="H25" s="12"/>
    </row>
    <row r="26" spans="1:8" ht="15.75">
      <c r="A26" s="6">
        <f t="shared" si="1"/>
        <v>13</v>
      </c>
      <c r="D26" s="7">
        <f t="shared" si="2"/>
        <v>650000</v>
      </c>
      <c r="G26" s="8">
        <f t="shared" si="0"/>
        <v>676624.6838</v>
      </c>
      <c r="H26" s="12"/>
    </row>
    <row r="27" spans="1:8" ht="15.75">
      <c r="A27" s="6">
        <f t="shared" si="1"/>
        <v>14</v>
      </c>
      <c r="D27" s="7">
        <f t="shared" si="2"/>
        <v>700000</v>
      </c>
      <c r="G27" s="8">
        <f t="shared" si="0"/>
        <v>728672.7364</v>
      </c>
      <c r="H27" s="12"/>
    </row>
    <row r="28" spans="1:8" ht="15.75">
      <c r="A28" s="6">
        <f t="shared" si="1"/>
        <v>15</v>
      </c>
      <c r="D28" s="7">
        <f t="shared" si="2"/>
        <v>750000</v>
      </c>
      <c r="G28" s="8">
        <f t="shared" si="0"/>
        <v>780720.7890000001</v>
      </c>
      <c r="H28" s="12"/>
    </row>
    <row r="29" spans="1:8" ht="15.75">
      <c r="A29" s="6">
        <f t="shared" si="1"/>
        <v>16</v>
      </c>
      <c r="D29" s="7">
        <f t="shared" si="2"/>
        <v>800000</v>
      </c>
      <c r="G29" s="8">
        <f t="shared" si="0"/>
        <v>832768.8416000002</v>
      </c>
      <c r="H29" s="12"/>
    </row>
    <row r="30" spans="1:8" ht="15.75">
      <c r="A30" s="6">
        <f t="shared" si="1"/>
        <v>17</v>
      </c>
      <c r="D30" s="7">
        <f t="shared" si="2"/>
        <v>850000</v>
      </c>
      <c r="G30" s="8">
        <f t="shared" si="0"/>
        <v>884816.8942000001</v>
      </c>
      <c r="H30" s="12"/>
    </row>
    <row r="31" spans="1:8" ht="15.75">
      <c r="A31" s="6">
        <f t="shared" si="1"/>
        <v>18</v>
      </c>
      <c r="D31" s="7">
        <f t="shared" si="2"/>
        <v>900000</v>
      </c>
      <c r="G31" s="8">
        <f t="shared" si="0"/>
        <v>936864.9468000002</v>
      </c>
      <c r="H31" s="12"/>
    </row>
    <row r="32" spans="1:8" ht="15.75">
      <c r="A32" s="6">
        <f t="shared" si="1"/>
        <v>19</v>
      </c>
      <c r="D32" s="7">
        <f t="shared" si="2"/>
        <v>950000</v>
      </c>
      <c r="G32" s="8">
        <f t="shared" si="0"/>
        <v>988912.9994</v>
      </c>
      <c r="H32" s="12"/>
    </row>
    <row r="33" spans="1:8" ht="15.75">
      <c r="A33" s="6">
        <f t="shared" si="1"/>
        <v>20</v>
      </c>
      <c r="D33" s="7">
        <f t="shared" si="2"/>
        <v>1000000</v>
      </c>
      <c r="G33" s="8">
        <f t="shared" si="0"/>
        <v>1040961.052</v>
      </c>
      <c r="H33" s="12"/>
    </row>
    <row r="35" ht="15.75">
      <c r="A35" s="2" t="s">
        <v>11</v>
      </c>
    </row>
    <row r="36" ht="15.75">
      <c r="A36" s="2" t="s">
        <v>15</v>
      </c>
    </row>
    <row r="37" ht="15.75">
      <c r="A37" s="2" t="s">
        <v>14</v>
      </c>
    </row>
    <row r="39" ht="15.75">
      <c r="A39" s="2" t="s">
        <v>7</v>
      </c>
    </row>
    <row r="40" ht="15.75">
      <c r="A40" s="2" t="s">
        <v>8</v>
      </c>
    </row>
    <row r="41" ht="15.75">
      <c r="A41" s="2" t="s">
        <v>9</v>
      </c>
    </row>
  </sheetData>
  <mergeCells count="3">
    <mergeCell ref="A4:G4"/>
    <mergeCell ref="A3:G3"/>
    <mergeCell ref="C5:F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Hong Kong Monetary Authority</cp:lastModifiedBy>
  <cp:lastPrinted>2004-04-08T03:40:12Z</cp:lastPrinted>
  <dcterms:created xsi:type="dcterms:W3CDTF">2003-06-03T07:21:15Z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