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210" windowWidth="11100" windowHeight="6345" activeTab="0"/>
  </bookViews>
  <sheets>
    <sheet name="Application Amount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<sst xmlns="http://schemas.openxmlformats.org/spreadsheetml/2006/main" count="17" uniqueCount="16">
  <si>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Table of Multiples of Notes and Payments of Application Amount</t>
  </si>
  <si>
    <t>under non-competitive tender</t>
  </si>
  <si>
    <t>Number of Notes</t>
  </si>
  <si>
    <t xml:space="preserve">Nominal value of </t>
  </si>
  <si>
    <t>applied for</t>
  </si>
  <si>
    <t>Notes applied for</t>
  </si>
  <si>
    <t>Application Amount*</t>
  </si>
  <si>
    <t>(Unit)</t>
  </si>
  <si>
    <t>(HK$)</t>
  </si>
  <si>
    <t>*The Application Amount is calculated as 102% of the amount payable for nominal value of</t>
  </si>
  <si>
    <t>Notes applied for at par value, plus handling fee of 0.15%.  The Application Amount has been</t>
  </si>
  <si>
    <t>set at a level which is intended to facilitate subscription and allotment logistics and is not intended</t>
  </si>
  <si>
    <t>to reflect an expectation as to the price at which the Notes will be allotted at the non-competitive</t>
  </si>
  <si>
    <t>tender.</t>
  </si>
  <si>
    <t>3 May 2004</t>
  </si>
  <si>
    <t>(Exchange Fund Notes Issue Number 2605)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</si>
</sst>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4.8515625" style="2" customWidth="1"/>
    <col min="8" max="16384" width="9.140625" style="2" customWidth="1"/>
  </cols>
  <sheetData>
    <row r="1" spans="1:7" ht="16.5">
      <c r="A1" s="1" t="s">
        <v>14</v>
      </c>
      <c r="G1" s="3"/>
    </row>
    <row r="2" ht="16.5">
      <c r="G2" s="4"/>
    </row>
    <row r="3" spans="1:7" ht="15.75">
      <c r="A3" s="11" t="s">
        <v>0</v>
      </c>
      <c r="B3" s="11"/>
      <c r="C3" s="11"/>
      <c r="D3" s="11"/>
      <c r="E3" s="11"/>
      <c r="F3" s="11"/>
      <c r="G3" s="11"/>
    </row>
    <row r="4" spans="1:7" ht="15.75">
      <c r="A4" s="11" t="s">
        <v>1</v>
      </c>
      <c r="B4" s="11"/>
      <c r="C4" s="11"/>
      <c r="D4" s="11"/>
      <c r="E4" s="11"/>
      <c r="F4" s="11"/>
      <c r="G4" s="11"/>
    </row>
    <row r="5" spans="1:7" ht="15.75">
      <c r="A5" s="11" t="s">
        <v>15</v>
      </c>
      <c r="B5" s="11"/>
      <c r="C5" s="11"/>
      <c r="D5" s="11"/>
      <c r="E5" s="11"/>
      <c r="F5" s="11"/>
      <c r="G5" s="11"/>
    </row>
    <row r="7" ht="15.75">
      <c r="G7" s="5"/>
    </row>
    <row r="8" ht="15.75">
      <c r="G8" s="5"/>
    </row>
    <row r="9" ht="15.75">
      <c r="G9" s="5"/>
    </row>
    <row r="10" spans="1:5" ht="15.75">
      <c r="A10" s="6" t="s">
        <v>2</v>
      </c>
      <c r="D10" s="5" t="s">
        <v>3</v>
      </c>
      <c r="E10" s="5"/>
    </row>
    <row r="11" spans="1:7" ht="15.75">
      <c r="A11" s="2" t="s">
        <v>4</v>
      </c>
      <c r="D11" s="5" t="s">
        <v>5</v>
      </c>
      <c r="E11" s="5"/>
      <c r="G11" s="5" t="s">
        <v>6</v>
      </c>
    </row>
    <row r="12" spans="4:7" ht="15.75">
      <c r="D12" s="5"/>
      <c r="E12" s="5"/>
      <c r="G12" s="5"/>
    </row>
    <row r="13" spans="1:7" ht="15.75">
      <c r="A13" s="7" t="s">
        <v>7</v>
      </c>
      <c r="D13" s="8" t="s">
        <v>8</v>
      </c>
      <c r="E13" s="8"/>
      <c r="G13" s="8" t="s">
        <v>8</v>
      </c>
    </row>
    <row r="14" spans="1:7" ht="15.75">
      <c r="A14" s="7">
        <v>1</v>
      </c>
      <c r="D14" s="9">
        <v>50000</v>
      </c>
      <c r="G14" s="10">
        <f>D14*1.02+D14*1.02*0.0015</f>
        <v>51076.5</v>
      </c>
    </row>
    <row r="15" spans="1:7" ht="15.75">
      <c r="A15" s="7">
        <f>+A14+1</f>
        <v>2</v>
      </c>
      <c r="D15" s="9">
        <f>+$D$14*A15</f>
        <v>100000</v>
      </c>
      <c r="G15" s="10">
        <f aca="true" t="shared" si="0" ref="G15:G33">D15*1.02+D15*1.02*0.0015</f>
        <v>102153</v>
      </c>
    </row>
    <row r="16" spans="1:7" ht="15.75">
      <c r="A16" s="7">
        <f aca="true" t="shared" si="1" ref="A16:A33">+A15+1</f>
        <v>3</v>
      </c>
      <c r="D16" s="9">
        <f aca="true" t="shared" si="2" ref="D16:D33">+$D$14*A16</f>
        <v>150000</v>
      </c>
      <c r="G16" s="10">
        <f t="shared" si="0"/>
        <v>153229.5</v>
      </c>
    </row>
    <row r="17" spans="1:7" ht="15.75">
      <c r="A17" s="7">
        <f t="shared" si="1"/>
        <v>4</v>
      </c>
      <c r="D17" s="9">
        <f t="shared" si="2"/>
        <v>200000</v>
      </c>
      <c r="G17" s="10">
        <f t="shared" si="0"/>
        <v>204306</v>
      </c>
    </row>
    <row r="18" spans="1:7" ht="15.75">
      <c r="A18" s="7">
        <f t="shared" si="1"/>
        <v>5</v>
      </c>
      <c r="D18" s="9">
        <f t="shared" si="2"/>
        <v>250000</v>
      </c>
      <c r="G18" s="10">
        <f t="shared" si="0"/>
        <v>255382.5</v>
      </c>
    </row>
    <row r="19" spans="1:7" ht="15.75">
      <c r="A19" s="7">
        <f t="shared" si="1"/>
        <v>6</v>
      </c>
      <c r="D19" s="9">
        <f t="shared" si="2"/>
        <v>300000</v>
      </c>
      <c r="G19" s="10">
        <f t="shared" si="0"/>
        <v>306459</v>
      </c>
    </row>
    <row r="20" spans="1:7" ht="15.75">
      <c r="A20" s="7">
        <f t="shared" si="1"/>
        <v>7</v>
      </c>
      <c r="D20" s="9">
        <f t="shared" si="2"/>
        <v>350000</v>
      </c>
      <c r="G20" s="10">
        <f t="shared" si="0"/>
        <v>357535.5</v>
      </c>
    </row>
    <row r="21" spans="1:7" ht="15.75">
      <c r="A21" s="7">
        <f t="shared" si="1"/>
        <v>8</v>
      </c>
      <c r="D21" s="9">
        <f t="shared" si="2"/>
        <v>400000</v>
      </c>
      <c r="G21" s="10">
        <f t="shared" si="0"/>
        <v>408612</v>
      </c>
    </row>
    <row r="22" spans="1:7" ht="15.75">
      <c r="A22" s="7">
        <f t="shared" si="1"/>
        <v>9</v>
      </c>
      <c r="D22" s="9">
        <f t="shared" si="2"/>
        <v>450000</v>
      </c>
      <c r="G22" s="10">
        <f t="shared" si="0"/>
        <v>459688.5</v>
      </c>
    </row>
    <row r="23" spans="1:7" ht="15.75">
      <c r="A23" s="7">
        <f t="shared" si="1"/>
        <v>10</v>
      </c>
      <c r="D23" s="9">
        <f t="shared" si="2"/>
        <v>500000</v>
      </c>
      <c r="G23" s="10">
        <f t="shared" si="0"/>
        <v>510765</v>
      </c>
    </row>
    <row r="24" spans="1:7" ht="15.75">
      <c r="A24" s="7">
        <f t="shared" si="1"/>
        <v>11</v>
      </c>
      <c r="D24" s="9">
        <f t="shared" si="2"/>
        <v>550000</v>
      </c>
      <c r="G24" s="10">
        <f t="shared" si="0"/>
        <v>561841.5</v>
      </c>
    </row>
    <row r="25" spans="1:7" ht="15.75">
      <c r="A25" s="7">
        <f t="shared" si="1"/>
        <v>12</v>
      </c>
      <c r="D25" s="9">
        <f t="shared" si="2"/>
        <v>600000</v>
      </c>
      <c r="G25" s="10">
        <f t="shared" si="0"/>
        <v>612918</v>
      </c>
    </row>
    <row r="26" spans="1:7" ht="15.75">
      <c r="A26" s="7">
        <f t="shared" si="1"/>
        <v>13</v>
      </c>
      <c r="D26" s="9">
        <f t="shared" si="2"/>
        <v>650000</v>
      </c>
      <c r="G26" s="10">
        <f t="shared" si="0"/>
        <v>663994.5</v>
      </c>
    </row>
    <row r="27" spans="1:7" ht="15.75">
      <c r="A27" s="7">
        <f t="shared" si="1"/>
        <v>14</v>
      </c>
      <c r="D27" s="9">
        <f t="shared" si="2"/>
        <v>700000</v>
      </c>
      <c r="G27" s="10">
        <f t="shared" si="0"/>
        <v>715071</v>
      </c>
    </row>
    <row r="28" spans="1:7" ht="15.75">
      <c r="A28" s="7">
        <f t="shared" si="1"/>
        <v>15</v>
      </c>
      <c r="D28" s="9">
        <f t="shared" si="2"/>
        <v>750000</v>
      </c>
      <c r="G28" s="10">
        <f t="shared" si="0"/>
        <v>766147.5</v>
      </c>
    </row>
    <row r="29" spans="1:7" ht="15.75">
      <c r="A29" s="7">
        <f t="shared" si="1"/>
        <v>16</v>
      </c>
      <c r="D29" s="9">
        <f t="shared" si="2"/>
        <v>800000</v>
      </c>
      <c r="G29" s="10">
        <f t="shared" si="0"/>
        <v>817224</v>
      </c>
    </row>
    <row r="30" spans="1:7" ht="15.75">
      <c r="A30" s="7">
        <f t="shared" si="1"/>
        <v>17</v>
      </c>
      <c r="D30" s="9">
        <f t="shared" si="2"/>
        <v>850000</v>
      </c>
      <c r="G30" s="10">
        <f t="shared" si="0"/>
        <v>868300.5</v>
      </c>
    </row>
    <row r="31" spans="1:7" ht="15.75">
      <c r="A31" s="7">
        <f t="shared" si="1"/>
        <v>18</v>
      </c>
      <c r="D31" s="9">
        <f t="shared" si="2"/>
        <v>900000</v>
      </c>
      <c r="G31" s="10">
        <f t="shared" si="0"/>
        <v>919377</v>
      </c>
    </row>
    <row r="32" spans="1:7" ht="15.75">
      <c r="A32" s="7">
        <f t="shared" si="1"/>
        <v>19</v>
      </c>
      <c r="D32" s="9">
        <f t="shared" si="2"/>
        <v>950000</v>
      </c>
      <c r="G32" s="10">
        <f t="shared" si="0"/>
        <v>970453.5</v>
      </c>
    </row>
    <row r="33" spans="1:7" ht="15.75">
      <c r="A33" s="7">
        <f t="shared" si="1"/>
        <v>20</v>
      </c>
      <c r="D33" s="9">
        <f t="shared" si="2"/>
        <v>1000000</v>
      </c>
      <c r="G33" s="10">
        <f t="shared" si="0"/>
        <v>1021530</v>
      </c>
    </row>
    <row r="35" ht="15.75">
      <c r="A35" s="2" t="s">
        <v>9</v>
      </c>
    </row>
    <row r="36" ht="15.75">
      <c r="A36" s="2" t="s">
        <v>10</v>
      </c>
    </row>
    <row r="37" ht="15.75">
      <c r="A37" s="2" t="s">
        <v>11</v>
      </c>
    </row>
    <row r="38" ht="15.75">
      <c r="A38" s="2" t="s">
        <v>12</v>
      </c>
    </row>
    <row r="39" ht="15.75">
      <c r="A39" s="2" t="s">
        <v>13</v>
      </c>
    </row>
  </sheetData>
  <mergeCells count="3">
    <mergeCell ref="A3:G3"/>
    <mergeCell ref="A4:G4"/>
    <mergeCell ref="A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dcterms:created xsi:type="dcterms:W3CDTF">2004-01-15T01:57:17Z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