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341" activeTab="0"/>
  </bookViews>
  <sheets>
    <sheet name="Abridged BS" sheetId="1" r:id="rId1"/>
    <sheet name="Ccy Board" sheetId="2" r:id="rId2"/>
  </sheets>
  <definedNames>
    <definedName name="_xlnm.Print_Area" localSheetId="1">'Ccy Board'!$A$1:$M$93</definedName>
  </definedNames>
  <calcPr fullCalcOnLoad="1"/>
</workbook>
</file>

<file path=xl/sharedStrings.xml><?xml version="1.0" encoding="utf-8"?>
<sst xmlns="http://schemas.openxmlformats.org/spreadsheetml/2006/main" count="127" uniqueCount="111">
  <si>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</si>
  <si>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</si>
  <si>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</si>
  <si>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</si>
  <si>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</si>
  <si>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</si>
  <si>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</si>
  <si>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</si>
  <si>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</si>
  <si>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</si>
  <si>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</si>
  <si>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</si>
  <si>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</si>
  <si>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</si>
  <si>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</si>
  <si>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</si>
  <si>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</si>
  <si>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</si>
  <si>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</si>
  <si>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</si>
  <si>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</si>
  <si>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</si>
  <si>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</si>
  <si>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</si>
  <si>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</si>
  <si>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</si>
  <si>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</si>
  <si>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</si>
  <si>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</si>
  <si>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</si>
  <si>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</si>
  <si>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</si>
  <si>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</si>
  <si>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</si>
  <si>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</si>
  <si>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</si>
  <si>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</si>
  <si>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</si>
  <si>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</si>
  <si>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</si>
  <si>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</si>
  <si>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</si>
  <si>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</si>
  <si>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</si>
  <si>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</si>
  <si>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</si>
  <si>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</si>
  <si>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</si>
  <si>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</si>
  <si>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</si>
  <si>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</si>
  <si>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</si>
  <si>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</si>
  <si>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</si>
  <si>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</si>
  <si>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</si>
  <si>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</si>
  <si>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</si>
  <si>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</si>
  <si>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</si>
  <si>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It should be noted that the whole of the Exchange Fund assets, not just the Backing Assets, are available for the purpose of defending the linked exchange rate.</t>
  </si>
  <si>
    <t>6.</t>
  </si>
  <si>
    <t>7.</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</si>
  <si>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</si>
  <si>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This represents the net amount of receivables and payables for unsettled transactions of investments and redemption/issuance of Certificates of Indebtedness.</t>
  </si>
  <si>
    <t>Movements in the Backing Assets during the period were as follows:</t>
  </si>
  <si>
    <t>Annex 1</t>
  </si>
  <si>
    <t>Exchange Fund Abridged Balance Sheet</t>
  </si>
  <si>
    <t>ASSETS</t>
  </si>
  <si>
    <t>Foreign currency assets</t>
  </si>
  <si>
    <t>Hong Kong dollar assets</t>
  </si>
  <si>
    <t>Total Assets</t>
  </si>
  <si>
    <t>LIABILITIES AND FUND EQUITY</t>
  </si>
  <si>
    <t>Government-issued currency notes and coins</t>
  </si>
  <si>
    <t>in circulation</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</si>
  <si>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</si>
  <si>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</si>
  <si>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</si>
  <si>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</si>
  <si>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</si>
  <si>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</si>
  <si>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</si>
  <si>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</si>
  <si>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</si>
  <si>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</si>
  <si>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</si>
  <si>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</si>
  <si>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</si>
  <si>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</si>
  <si>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</si>
  <si>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</si>
  <si>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Interest from investments</t>
  </si>
  <si>
    <t>31 March 2006</t>
  </si>
  <si>
    <t>3, 7</t>
  </si>
  <si>
    <t>3, 5, 7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</si>
  <si>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</si>
  <si>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as at 30 April 2006</t>
  </si>
  <si>
    <r>
      <t>3</t>
    </r>
    <r>
      <rPr>
        <sz val="10"/>
        <rFont val="Times New Roman"/>
        <family val="1"/>
      </rPr>
      <t>0</t>
    </r>
    <r>
      <rPr>
        <sz val="10"/>
        <rFont val="Times New Roman"/>
        <family val="1"/>
      </rPr>
      <t xml:space="preserve"> </t>
    </r>
    <r>
      <rPr>
        <sz val="10"/>
        <rFont val="Times New Roman"/>
        <family val="1"/>
      </rPr>
      <t>April</t>
    </r>
    <r>
      <rPr>
        <sz val="10"/>
        <rFont val="Times New Roman"/>
        <family val="1"/>
      </rPr>
      <t xml:space="preserve"> 2006</t>
    </r>
  </si>
  <si>
    <t>These include US dollar assets for backing the Monetary Base, which  amounted  to HK$322,083 million at the end of April 2006 and HK$319,805 million at the end of March 2006.</t>
  </si>
  <si>
    <t>These include lending collateralised by Exchange Fund paper under the Discount Window, which amounted to 
HK$1,043 million at the end of April 2006 (nil at the end of March 2006).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</si>
  <si>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HK$1,124 million at the end of April 2006 (HK$1,424 million at the end of March 2006).  As a result, the Exchange Fund Bills and Notes on the Abridged Balance Sheet are smaller by this amount compared with those on the Currency Board Account.</t>
  </si>
  <si>
    <t>as at 30 April 2006</t>
  </si>
  <si>
    <t>30 April 2006</t>
  </si>
  <si>
    <t>3,6</t>
  </si>
  <si>
    <t>For the purpose of this Account, the advances to banks secured on Exchange Fund Bills and Notes amounting to HK$1,043 million at 30 April 2006 (nil at 31 March 2006) are shown as deductions in arriving at the Monetary Base.</t>
  </si>
  <si>
    <t>During April, the nominal value of Exchange Fund Bills and Notes increased from HK$127.85 billion to HK$128.07 billion. Exchange Fund Bills and Notes issued include Exchange Fund Bills and Notes held as assets of the Exchange Fund.</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</si>
  <si>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30 April and 31 March 2006. </t>
  </si>
  <si>
    <t>5.</t>
  </si>
  <si>
    <t>6.</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</si>
  <si>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April 2006, there were interest receivable and revaluation losses amounting to HK$4</t>
    </r>
    <r>
      <rPr>
        <sz val="11"/>
        <color indexed="8"/>
        <rFont val="Times New Roman"/>
        <family val="1"/>
      </rPr>
      <t xml:space="preserve"> </t>
    </r>
    <r>
      <rPr>
        <sz val="11"/>
        <rFont val="Times New Roman"/>
        <family val="1"/>
      </rPr>
      <t>million (HK$2 million at 31 March 2006) and HK$32 million (gains of HK$12 million at 31 March 2006) respectively.</t>
    </r>
  </si>
  <si>
    <t>7.</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</si>
</sst>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3">
    <fill>
      <patternFill/>
    </fill>
    <fill>
      <patternFill patternType="gray125"/>
    </fill>
    <fill>
      <patternFill patternType="solid">
        <fgColor indexed="42"/>
        <bgColor indexed="64"/>
      </patternFill>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2" borderId="0" xfId="0" applyFont="1" applyFill="1" applyAlignment="1">
      <alignment horizontal="justify" vertical="top" wrapText="1"/>
    </xf>
    <xf numFmtId="0" fontId="0" fillId="2" borderId="0" xfId="0" applyFill="1" applyAlignment="1">
      <alignment horizontal="justify" vertical="top" wrapText="1"/>
    </xf>
    <xf numFmtId="0" fontId="4" fillId="2" borderId="0" xfId="0" applyFont="1" applyFill="1" applyAlignment="1" applyProtection="1">
      <alignment horizontal="justify" vertical="top" wrapText="1"/>
      <protection/>
    </xf>
    <xf numFmtId="0" fontId="0" fillId="2" borderId="0" xfId="0" applyFill="1" applyAlignment="1">
      <alignment vertical="top"/>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3" fontId="16" fillId="0" borderId="0" xfId="15" applyNumberFormat="1" applyFont="1" applyBorder="1" applyAlignment="1" applyProtection="1">
      <alignment/>
      <protection locked="0"/>
    </xf>
    <xf numFmtId="203" fontId="16" fillId="0" borderId="2" xfId="15" applyNumberFormat="1" applyFont="1" applyBorder="1" applyAlignment="1" applyProtection="1">
      <alignment/>
      <protection locked="0"/>
    </xf>
    <xf numFmtId="203" fontId="16" fillId="0" borderId="11" xfId="15" applyNumberFormat="1" applyFont="1" applyBorder="1" applyAlignment="1" applyProtection="1">
      <alignment/>
      <protection/>
    </xf>
    <xf numFmtId="198" fontId="0" fillId="0" borderId="0" xfId="0" applyNumberFormat="1" applyFont="1" applyAlignment="1" applyProtection="1">
      <alignment horizontal="left"/>
      <protection/>
    </xf>
    <xf numFmtId="203" fontId="16" fillId="0" borderId="4" xfId="15" applyNumberFormat="1" applyFont="1" applyBorder="1" applyAlignment="1" applyProtection="1">
      <alignment/>
      <protection/>
    </xf>
    <xf numFmtId="0" fontId="0" fillId="0" borderId="0" xfId="0" applyFont="1" applyBorder="1" applyAlignment="1" applyProtection="1">
      <alignment/>
      <protection/>
    </xf>
    <xf numFmtId="203" fontId="16"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17" fillId="0" borderId="0" xfId="0" applyFont="1" applyAlignment="1" applyProtection="1">
      <alignment/>
      <protection/>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0" fontId="0" fillId="0" borderId="0" xfId="0" applyFont="1" applyAlignment="1" applyProtection="1" quotePrefix="1">
      <alignment horizontal="righ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2" borderId="0" xfId="0" applyFont="1" applyFill="1" applyAlignment="1">
      <alignment horizontal="justify" vertical="top" wrapText="1"/>
    </xf>
    <xf numFmtId="0" fontId="0" fillId="2" borderId="0" xfId="0" applyFill="1" applyAlignment="1">
      <alignment vertical="top" wrapText="1"/>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4" fillId="0" borderId="0" xfId="0" applyFont="1" applyFill="1" applyAlignment="1" applyProtection="1">
      <alignment horizontal="justify" vertical="top" wrapText="1"/>
      <protection/>
    </xf>
    <xf numFmtId="0" fontId="0" fillId="0" borderId="0" xfId="0" applyAlignment="1">
      <alignment/>
    </xf>
    <xf numFmtId="0" fontId="0" fillId="0" borderId="0" xfId="0" applyFill="1" applyAlignment="1">
      <alignment horizontal="justify" vertical="top" wrapText="1"/>
    </xf>
    <xf numFmtId="0" fontId="4" fillId="0" borderId="0" xfId="0" applyNumberFormat="1" applyFont="1" applyFill="1" applyAlignment="1">
      <alignment horizontal="justify" vertical="top" wrapText="1"/>
    </xf>
    <xf numFmtId="0" fontId="0" fillId="0" borderId="0" xfId="0"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tabSelected="1" zoomScale="120" zoomScaleNormal="120" workbookViewId="0" topLeftCell="A1">
      <selection activeCell="A1" sqref="A1"/>
    </sheetView>
  </sheetViews>
  <sheetFormatPr defaultColWidth="9.33203125" defaultRowHeight="12.75"/>
  <cols>
    <col min="1" max="1" width="2.66015625" style="101" customWidth="1"/>
    <col min="2" max="2" width="40.16015625" style="101" customWidth="1"/>
    <col min="3" max="3" width="7.33203125" style="101" customWidth="1"/>
    <col min="4" max="4" width="6.33203125" style="101" customWidth="1"/>
    <col min="5" max="5" width="18.83203125" style="101" customWidth="1"/>
    <col min="6" max="6" width="3.66015625" style="101" customWidth="1"/>
    <col min="7" max="7" width="19.33203125" style="104" customWidth="1"/>
    <col min="8" max="16384" width="9.33203125" style="101" customWidth="1"/>
  </cols>
  <sheetData>
    <row r="1" ht="12.75">
      <c r="G1" s="102" t="s">
        <v>66</v>
      </c>
    </row>
    <row r="2" ht="12.75">
      <c r="G2" s="102"/>
    </row>
    <row r="3" ht="12.75">
      <c r="G3" s="102"/>
    </row>
    <row r="4" ht="12.75">
      <c r="A4" s="103" t="s">
        <v>67</v>
      </c>
    </row>
    <row r="5" ht="12.75">
      <c r="A5" s="103" t="s">
        <v>96</v>
      </c>
    </row>
    <row r="6" ht="12.75">
      <c r="A6" s="103" t="s">
        <v>0</v>
      </c>
    </row>
    <row r="7" ht="12.75">
      <c r="A7" s="103"/>
    </row>
    <row r="8" ht="12.75">
      <c r="G8" s="102"/>
    </row>
    <row r="9" spans="3:7" ht="12.75">
      <c r="C9" s="105" t="s">
        <v>1</v>
      </c>
      <c r="E9" s="106" t="s">
        <v>97</v>
      </c>
      <c r="F9" s="106"/>
      <c r="G9" s="106" t="s">
        <v>92</v>
      </c>
    </row>
    <row r="10" spans="3:7" ht="12.75">
      <c r="C10" s="105"/>
      <c r="G10" s="107"/>
    </row>
    <row r="11" spans="1:7" ht="12.75">
      <c r="A11" s="103" t="s">
        <v>68</v>
      </c>
      <c r="C11" s="105"/>
      <c r="G11" s="101"/>
    </row>
    <row r="12" spans="1:7" ht="12.75">
      <c r="A12" s="101" t="s">
        <v>69</v>
      </c>
      <c r="C12" s="105">
        <v>1</v>
      </c>
      <c r="E12" s="119">
        <v>999422</v>
      </c>
      <c r="G12" s="119">
        <v>988769</v>
      </c>
    </row>
    <row r="13" spans="1:7" ht="12.75">
      <c r="A13" s="101" t="s">
        <v>70</v>
      </c>
      <c r="C13" s="105">
        <v>2</v>
      </c>
      <c r="E13" s="120">
        <v>111907</v>
      </c>
      <c r="G13" s="120">
        <v>101378</v>
      </c>
    </row>
    <row r="14" spans="3:5" ht="12.75">
      <c r="C14" s="105"/>
      <c r="E14" s="104"/>
    </row>
    <row r="15" spans="1:7" ht="19.5" customHeight="1" thickBot="1">
      <c r="A15" s="103" t="s">
        <v>71</v>
      </c>
      <c r="C15" s="105"/>
      <c r="E15" s="121">
        <f>SUM(E12:E13)</f>
        <v>1111329</v>
      </c>
      <c r="G15" s="121">
        <f>SUM(G12:G13)</f>
        <v>1090147</v>
      </c>
    </row>
    <row r="16" spans="3:5" ht="13.5" thickTop="1">
      <c r="C16" s="105"/>
      <c r="E16" s="104"/>
    </row>
    <row r="17" spans="1:5" ht="12.75">
      <c r="A17" s="103" t="s">
        <v>72</v>
      </c>
      <c r="C17" s="105"/>
      <c r="E17" s="104"/>
    </row>
    <row r="18" spans="1:7" ht="12.75">
      <c r="A18" s="101" t="s">
        <v>2</v>
      </c>
      <c r="C18" s="105" t="s">
        <v>93</v>
      </c>
      <c r="E18" s="119">
        <v>151867</v>
      </c>
      <c r="G18" s="119">
        <v>150009</v>
      </c>
    </row>
    <row r="19" spans="1:7" ht="12.75">
      <c r="A19" s="101" t="s">
        <v>73</v>
      </c>
      <c r="E19" s="119"/>
      <c r="G19" s="119"/>
    </row>
    <row r="20" spans="2:7" ht="12.75">
      <c r="B20" s="101" t="s">
        <v>74</v>
      </c>
      <c r="C20" s="105" t="s">
        <v>94</v>
      </c>
      <c r="E20" s="119">
        <v>6811</v>
      </c>
      <c r="G20" s="119">
        <v>6891</v>
      </c>
    </row>
    <row r="21" spans="1:7" ht="12.75">
      <c r="A21" s="101" t="s">
        <v>13</v>
      </c>
      <c r="C21" s="105">
        <v>3</v>
      </c>
      <c r="E21" s="108">
        <v>2400</v>
      </c>
      <c r="G21" s="108">
        <v>1294</v>
      </c>
    </row>
    <row r="22" spans="1:7" ht="12.75">
      <c r="A22" s="101" t="s">
        <v>75</v>
      </c>
      <c r="C22" s="105" t="s">
        <v>76</v>
      </c>
      <c r="E22" s="108">
        <v>125944</v>
      </c>
      <c r="G22" s="108">
        <v>125491</v>
      </c>
    </row>
    <row r="23" spans="1:7" ht="12.75">
      <c r="A23" s="101" t="s">
        <v>77</v>
      </c>
      <c r="C23" s="105"/>
      <c r="E23" s="108">
        <v>10453</v>
      </c>
      <c r="G23" s="108">
        <v>14166</v>
      </c>
    </row>
    <row r="24" spans="1:7" ht="12.75">
      <c r="A24" s="111" t="s">
        <v>78</v>
      </c>
      <c r="C24" s="105"/>
      <c r="G24" s="101"/>
    </row>
    <row r="25" spans="2:7" ht="12.75">
      <c r="B25" s="101" t="s">
        <v>79</v>
      </c>
      <c r="C25" s="105"/>
      <c r="E25" s="108">
        <v>327658</v>
      </c>
      <c r="G25" s="108">
        <v>319677</v>
      </c>
    </row>
    <row r="26" spans="1:7" ht="12.75" hidden="1">
      <c r="A26" s="101" t="s">
        <v>80</v>
      </c>
      <c r="C26" s="105"/>
      <c r="E26" s="108"/>
      <c r="G26" s="108"/>
    </row>
    <row r="27" spans="1:7" ht="15.75" customHeight="1">
      <c r="A27" s="101" t="s">
        <v>81</v>
      </c>
      <c r="C27" s="105">
        <v>4</v>
      </c>
      <c r="E27" s="109">
        <v>24993</v>
      </c>
      <c r="G27" s="109">
        <v>18755</v>
      </c>
    </row>
    <row r="28" spans="1:7" ht="15" customHeight="1">
      <c r="A28" s="103" t="s">
        <v>82</v>
      </c>
      <c r="C28" s="105"/>
      <c r="E28" s="112">
        <f>SUM(E18:E27)</f>
        <v>650126</v>
      </c>
      <c r="F28" s="113"/>
      <c r="G28" s="112">
        <f>SUM(G18:G27)</f>
        <v>636283</v>
      </c>
    </row>
    <row r="29" spans="1:7" ht="15" customHeight="1">
      <c r="A29" s="103" t="s">
        <v>83</v>
      </c>
      <c r="C29" s="105"/>
      <c r="E29" s="114">
        <v>461203</v>
      </c>
      <c r="G29" s="114">
        <v>453864</v>
      </c>
    </row>
    <row r="30" spans="5:7" ht="12.75">
      <c r="E30" s="115"/>
      <c r="G30" s="115"/>
    </row>
    <row r="31" spans="1:7" ht="19.5" customHeight="1" thickBot="1">
      <c r="A31" s="103" t="s">
        <v>84</v>
      </c>
      <c r="E31" s="110">
        <f>SUM(E28:E29)</f>
        <v>1111329</v>
      </c>
      <c r="G31" s="110">
        <f>SUM(G28:G29)</f>
        <v>1090147</v>
      </c>
    </row>
    <row r="32" ht="13.5" thickTop="1">
      <c r="E32" s="104"/>
    </row>
    <row r="33" ht="12.75">
      <c r="E33" s="104"/>
    </row>
    <row r="34" ht="12.75">
      <c r="E34" s="104"/>
    </row>
    <row r="35" spans="1:7" s="116" customFormat="1" ht="12.75" customHeight="1">
      <c r="A35" s="101" t="s">
        <v>85</v>
      </c>
      <c r="B35" s="101"/>
      <c r="C35" s="101"/>
      <c r="D35" s="101"/>
      <c r="E35" s="104"/>
      <c r="F35" s="101"/>
      <c r="G35" s="104"/>
    </row>
    <row r="36" spans="1:7" s="116" customFormat="1" ht="26.25" customHeight="1">
      <c r="A36" s="117" t="s">
        <v>86</v>
      </c>
      <c r="B36" s="123" t="s">
        <v>98</v>
      </c>
      <c r="C36" s="123"/>
      <c r="D36" s="123"/>
      <c r="E36" s="123"/>
      <c r="F36" s="123"/>
      <c r="G36" s="123"/>
    </row>
    <row r="37" spans="2:7" s="116" customFormat="1" ht="6" customHeight="1" hidden="1">
      <c r="B37" s="123"/>
      <c r="C37" s="123"/>
      <c r="D37" s="123"/>
      <c r="E37" s="123"/>
      <c r="F37" s="123"/>
      <c r="G37" s="123"/>
    </row>
    <row r="38" s="116" customFormat="1" ht="12.75" customHeight="1">
      <c r="A38" s="98"/>
    </row>
    <row r="39" spans="1:7" s="116" customFormat="1" ht="12.75" customHeight="1">
      <c r="A39" s="99" t="s">
        <v>3</v>
      </c>
      <c r="B39" s="123" t="s">
        <v>99</v>
      </c>
      <c r="C39" s="123"/>
      <c r="D39" s="123"/>
      <c r="E39" s="123"/>
      <c r="F39" s="123"/>
      <c r="G39" s="123"/>
    </row>
    <row r="40" spans="1:7" s="116" customFormat="1" ht="12.75">
      <c r="A40" s="98"/>
      <c r="B40" s="123"/>
      <c r="C40" s="123"/>
      <c r="D40" s="123"/>
      <c r="E40" s="123"/>
      <c r="F40" s="123"/>
      <c r="G40" s="123"/>
    </row>
    <row r="41" s="116" customFormat="1" ht="12.75">
      <c r="A41" s="98"/>
    </row>
    <row r="42" spans="1:2" s="116" customFormat="1" ht="12.75">
      <c r="A42" s="99" t="s">
        <v>87</v>
      </c>
      <c r="B42" s="116" t="s">
        <v>88</v>
      </c>
    </row>
    <row r="43" spans="2:7" s="116" customFormat="1" ht="12.75">
      <c r="B43" s="87"/>
      <c r="C43" s="87"/>
      <c r="D43" s="87"/>
      <c r="E43" s="87"/>
      <c r="F43" s="87"/>
      <c r="G43" s="87"/>
    </row>
    <row r="44" spans="1:2" s="116" customFormat="1" ht="12.75">
      <c r="A44" s="99" t="s">
        <v>4</v>
      </c>
      <c r="B44" s="116" t="s">
        <v>89</v>
      </c>
    </row>
    <row r="45" s="116" customFormat="1" ht="12.75"/>
    <row r="46" spans="1:5" s="116" customFormat="1" ht="12.75">
      <c r="A46" s="100" t="s">
        <v>47</v>
      </c>
      <c r="B46" s="101" t="s">
        <v>90</v>
      </c>
      <c r="C46" s="101"/>
      <c r="D46" s="101"/>
      <c r="E46" s="101"/>
    </row>
    <row r="47" s="116" customFormat="1" ht="10.5" customHeight="1">
      <c r="A47" s="117"/>
    </row>
    <row r="48" spans="1:7" s="116" customFormat="1" ht="76.5" customHeight="1">
      <c r="A48" s="117" t="s">
        <v>61</v>
      </c>
      <c r="B48" s="124" t="s">
        <v>100</v>
      </c>
      <c r="C48" s="124"/>
      <c r="D48" s="124"/>
      <c r="E48" s="124"/>
      <c r="F48" s="124"/>
      <c r="G48" s="124"/>
    </row>
    <row r="49" s="116" customFormat="1" ht="12.75" hidden="1"/>
    <row r="50" spans="1:7" s="116" customFormat="1" ht="77.25" customHeight="1">
      <c r="A50" s="122" t="s">
        <v>62</v>
      </c>
      <c r="B50" s="125" t="s">
        <v>95</v>
      </c>
      <c r="C50" s="125"/>
      <c r="D50" s="125"/>
      <c r="E50" s="125"/>
      <c r="F50" s="125"/>
      <c r="G50" s="125"/>
    </row>
    <row r="51" s="116" customFormat="1" ht="25.5">
      <c r="B51" s="118"/>
    </row>
    <row r="52" s="116" customFormat="1" ht="25.5">
      <c r="B52" s="118"/>
    </row>
    <row r="53" s="116" customFormat="1" ht="25.5">
      <c r="B53" s="118"/>
    </row>
    <row r="54" s="116" customFormat="1" ht="25.5">
      <c r="B54" s="118"/>
    </row>
    <row r="55" s="116" customFormat="1" ht="12.75"/>
    <row r="56" s="116" customFormat="1" ht="12.75"/>
    <row r="57" s="116" customFormat="1" ht="12.75"/>
    <row r="58" s="116" customFormat="1" ht="12.75"/>
    <row r="59" s="116" customFormat="1" ht="12.75"/>
    <row r="60" s="116" customFormat="1" ht="12.75"/>
    <row r="61" s="116" customFormat="1" ht="12.75"/>
    <row r="62" s="116" customFormat="1" ht="12.75"/>
    <row r="63" s="116" customFormat="1" ht="12.75"/>
    <row r="64" s="116" customFormat="1" ht="12.75"/>
    <row r="65" s="116" customFormat="1" ht="12.75"/>
    <row r="66" s="116" customFormat="1" ht="12.75"/>
    <row r="67" s="116" customFormat="1" ht="12.75"/>
    <row r="68" s="116" customFormat="1" ht="22.5"/>
    <row r="69" s="116" customFormat="1" ht="22.5"/>
    <row r="70" s="116" customFormat="1" ht="12.75"/>
    <row r="71" s="116" customFormat="1" ht="12.75"/>
  </sheetData>
  <mergeCells count="4">
    <mergeCell ref="B36:G37"/>
    <mergeCell ref="B39:G40"/>
    <mergeCell ref="B48:G48"/>
    <mergeCell ref="B50:G5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7"/>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44</v>
      </c>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101</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102</v>
      </c>
      <c r="H8" s="27"/>
      <c r="I8" s="91"/>
      <c r="J8" s="92" t="s">
        <v>92</v>
      </c>
      <c r="K8" s="26"/>
      <c r="L8" s="28" t="s">
        <v>7</v>
      </c>
      <c r="M8" s="29"/>
    </row>
    <row r="9" spans="1:13" ht="17.25" customHeight="1">
      <c r="A9" s="24"/>
      <c r="B9" s="30"/>
      <c r="C9" s="30"/>
      <c r="D9" s="30"/>
      <c r="E9" s="26"/>
      <c r="F9" s="26"/>
      <c r="G9" s="93"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152775</v>
      </c>
      <c r="H12" s="31"/>
      <c r="I12" s="31"/>
      <c r="J12" s="44">
        <v>150785</v>
      </c>
      <c r="K12" s="26"/>
      <c r="L12" s="37">
        <f aca="true" t="shared" si="0" ref="L12:L17">+G12-J12</f>
        <v>1990</v>
      </c>
      <c r="M12" s="29"/>
    </row>
    <row r="13" spans="1:13" ht="19.5" customHeight="1">
      <c r="A13" s="24"/>
      <c r="B13" s="30" t="s">
        <v>54</v>
      </c>
      <c r="C13" s="30"/>
      <c r="D13" s="30"/>
      <c r="E13" s="26"/>
      <c r="F13" s="26"/>
      <c r="G13" s="44">
        <v>6851</v>
      </c>
      <c r="H13" s="31"/>
      <c r="I13" s="31"/>
      <c r="J13" s="44">
        <v>6926</v>
      </c>
      <c r="K13" s="26"/>
      <c r="L13" s="37">
        <f t="shared" si="0"/>
        <v>-75</v>
      </c>
      <c r="M13" s="29"/>
    </row>
    <row r="14" spans="1:13" ht="19.5" customHeight="1">
      <c r="A14" s="24"/>
      <c r="B14" s="30" t="s">
        <v>13</v>
      </c>
      <c r="C14" s="30"/>
      <c r="D14" s="30"/>
      <c r="E14" s="26"/>
      <c r="F14" s="26"/>
      <c r="G14" s="44">
        <v>2400</v>
      </c>
      <c r="H14" s="31"/>
      <c r="I14" s="31"/>
      <c r="J14" s="44">
        <v>1294</v>
      </c>
      <c r="K14" s="26"/>
      <c r="L14" s="37">
        <f t="shared" si="0"/>
        <v>1106</v>
      </c>
      <c r="M14" s="29"/>
    </row>
    <row r="15" spans="1:13" ht="19.5" customHeight="1">
      <c r="A15" s="24"/>
      <c r="B15" s="30" t="s">
        <v>11</v>
      </c>
      <c r="C15" s="30"/>
      <c r="D15" s="30"/>
      <c r="E15" s="26" t="s">
        <v>45</v>
      </c>
      <c r="F15" s="26"/>
      <c r="G15" s="44">
        <v>127068</v>
      </c>
      <c r="H15" s="31"/>
      <c r="I15" s="31"/>
      <c r="J15" s="44">
        <v>126915</v>
      </c>
      <c r="K15" s="26"/>
      <c r="L15" s="37">
        <f t="shared" si="0"/>
        <v>153</v>
      </c>
      <c r="M15" s="29"/>
    </row>
    <row r="16" spans="1:13" ht="18.75" customHeight="1">
      <c r="A16" s="24"/>
      <c r="B16" s="30" t="s">
        <v>12</v>
      </c>
      <c r="C16" s="30"/>
      <c r="D16" s="30"/>
      <c r="E16" s="26"/>
      <c r="F16" s="26"/>
      <c r="G16" s="44">
        <v>644</v>
      </c>
      <c r="H16" s="31"/>
      <c r="I16" s="31"/>
      <c r="J16" s="44">
        <v>534</v>
      </c>
      <c r="K16" s="26"/>
      <c r="L16" s="37">
        <f t="shared" si="0"/>
        <v>110</v>
      </c>
      <c r="M16" s="29"/>
    </row>
    <row r="17" spans="1:13" ht="19.5" customHeight="1">
      <c r="A17" s="24"/>
      <c r="B17" s="30" t="s">
        <v>14</v>
      </c>
      <c r="C17" s="30"/>
      <c r="D17" s="30"/>
      <c r="E17" s="26" t="s">
        <v>103</v>
      </c>
      <c r="F17" s="26"/>
      <c r="G17" s="44">
        <v>-1015</v>
      </c>
      <c r="H17" s="31"/>
      <c r="I17" s="31"/>
      <c r="J17" s="44">
        <v>-14</v>
      </c>
      <c r="K17" s="26"/>
      <c r="L17" s="37">
        <f t="shared" si="0"/>
        <v>-1001</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288723</v>
      </c>
      <c r="H19" s="39"/>
      <c r="I19" s="40"/>
      <c r="J19" s="89">
        <f>SUM(J12:J18)</f>
        <v>286440</v>
      </c>
      <c r="K19" s="41" t="s">
        <v>21</v>
      </c>
      <c r="L19" s="42">
        <f>SUM(L12:L18)</f>
        <v>2283</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318199</v>
      </c>
      <c r="H22" s="31"/>
      <c r="I22" s="38"/>
      <c r="J22" s="44">
        <v>318033</v>
      </c>
      <c r="K22" s="26"/>
      <c r="L22" s="37">
        <f>+G22-J22</f>
        <v>166</v>
      </c>
      <c r="M22" s="29"/>
    </row>
    <row r="23" spans="1:13" ht="19.5" customHeight="1">
      <c r="A23" s="24"/>
      <c r="B23" s="30" t="s">
        <v>42</v>
      </c>
      <c r="C23" s="30"/>
      <c r="D23" s="30"/>
      <c r="E23" s="26"/>
      <c r="F23" s="26"/>
      <c r="G23" s="44">
        <v>2219</v>
      </c>
      <c r="H23" s="31"/>
      <c r="I23" s="38"/>
      <c r="J23" s="44">
        <v>1772</v>
      </c>
      <c r="K23" s="26"/>
      <c r="L23" s="37">
        <f>+G23-J23</f>
        <v>447</v>
      </c>
      <c r="M23" s="29"/>
    </row>
    <row r="24" spans="1:13" ht="19.5" customHeight="1">
      <c r="A24" s="24"/>
      <c r="B24" s="30" t="s">
        <v>20</v>
      </c>
      <c r="C24" s="30"/>
      <c r="D24" s="30"/>
      <c r="E24" s="26">
        <v>5</v>
      </c>
      <c r="F24" s="26"/>
      <c r="G24" s="44">
        <v>1665</v>
      </c>
      <c r="H24" s="43"/>
      <c r="I24" s="44"/>
      <c r="J24" s="44">
        <v>0</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322083</v>
      </c>
      <c r="H26" s="27"/>
      <c r="I26" s="45"/>
      <c r="J26" s="89">
        <f>SUM(J22:J25)</f>
        <v>319805</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7</v>
      </c>
      <c r="F28" s="26"/>
      <c r="G28" s="48">
        <f>G26/G19</f>
        <v>1.115543271578641</v>
      </c>
      <c r="H28" s="47"/>
      <c r="I28" s="48"/>
      <c r="J28" s="48">
        <f>J26/J19</f>
        <v>1.1164816366429269</v>
      </c>
      <c r="K28" s="16"/>
      <c r="L28" s="49">
        <f>+G28-J28</f>
        <v>-0.0009383650642857955</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286440</v>
      </c>
      <c r="L35" s="59"/>
    </row>
    <row r="36" ht="15">
      <c r="L36" s="59"/>
    </row>
    <row r="37" spans="3:12" ht="15">
      <c r="C37" s="2" t="s">
        <v>29</v>
      </c>
      <c r="E37" s="62"/>
      <c r="F37" s="63"/>
      <c r="J37" s="44">
        <v>1990</v>
      </c>
      <c r="L37" s="59"/>
    </row>
    <row r="38" spans="3:12" ht="15">
      <c r="C38" s="2" t="s">
        <v>56</v>
      </c>
      <c r="E38" s="62"/>
      <c r="F38" s="63"/>
      <c r="J38" s="44">
        <v>-75</v>
      </c>
      <c r="L38" s="59"/>
    </row>
    <row r="39" spans="3:12" ht="15">
      <c r="C39" s="2" t="s">
        <v>30</v>
      </c>
      <c r="E39" s="62"/>
      <c r="F39" s="63"/>
      <c r="J39" s="44">
        <v>25</v>
      </c>
      <c r="L39" s="59"/>
    </row>
    <row r="40" spans="3:12" ht="15" hidden="1">
      <c r="C40" s="2" t="s">
        <v>53</v>
      </c>
      <c r="E40" s="62"/>
      <c r="F40" s="63"/>
      <c r="J40" s="44">
        <v>0</v>
      </c>
      <c r="L40" s="59"/>
    </row>
    <row r="41" spans="3:12" ht="15">
      <c r="C41" s="2" t="s">
        <v>31</v>
      </c>
      <c r="J41" s="44">
        <v>197</v>
      </c>
      <c r="L41" s="59"/>
    </row>
    <row r="42" spans="3:12" ht="15">
      <c r="C42" s="2" t="s">
        <v>32</v>
      </c>
      <c r="J42" s="44">
        <v>-87</v>
      </c>
      <c r="L42" s="59"/>
    </row>
    <row r="43" spans="3:12" ht="15">
      <c r="C43" s="2" t="s">
        <v>33</v>
      </c>
      <c r="J43" s="44">
        <v>196</v>
      </c>
      <c r="L43" s="59"/>
    </row>
    <row r="44" spans="3:12" ht="15">
      <c r="C44" s="2" t="s">
        <v>34</v>
      </c>
      <c r="J44" s="44">
        <v>-68</v>
      </c>
      <c r="L44" s="59"/>
    </row>
    <row r="45" spans="3:12" ht="15" hidden="1">
      <c r="C45" s="2" t="s">
        <v>51</v>
      </c>
      <c r="J45" s="44">
        <v>0</v>
      </c>
      <c r="L45" s="59"/>
    </row>
    <row r="46" spans="3:12" ht="15">
      <c r="C46" s="2" t="s">
        <v>48</v>
      </c>
      <c r="J46" s="44">
        <v>-3</v>
      </c>
      <c r="L46" s="59"/>
    </row>
    <row r="47" spans="3:12" ht="15">
      <c r="C47" s="2" t="s">
        <v>49</v>
      </c>
      <c r="J47" s="44">
        <v>45</v>
      </c>
      <c r="L47" s="59"/>
    </row>
    <row r="48" spans="3:12" ht="15">
      <c r="C48" s="64" t="s">
        <v>57</v>
      </c>
      <c r="D48" s="64"/>
      <c r="J48" s="44">
        <v>63</v>
      </c>
      <c r="L48" s="59"/>
    </row>
    <row r="49" spans="2:12" ht="15">
      <c r="B49" s="64"/>
      <c r="C49" s="64"/>
      <c r="D49" s="64"/>
      <c r="J49" s="38"/>
      <c r="L49" s="59"/>
    </row>
    <row r="50" spans="3:12" ht="15.75" thickBot="1">
      <c r="C50" s="2" t="s">
        <v>35</v>
      </c>
      <c r="J50" s="1">
        <f>SUM(J35:J49)</f>
        <v>288723</v>
      </c>
      <c r="L50" s="59"/>
    </row>
    <row r="51" ht="15.75" thickTop="1">
      <c r="L51" s="59"/>
    </row>
    <row r="52" spans="2:3" ht="15">
      <c r="B52" s="65" t="s">
        <v>3</v>
      </c>
      <c r="C52" s="2" t="s">
        <v>65</v>
      </c>
    </row>
    <row r="53" ht="15">
      <c r="J53" s="61" t="s">
        <v>9</v>
      </c>
    </row>
    <row r="54" spans="3:10" ht="15">
      <c r="C54" s="2" t="s">
        <v>28</v>
      </c>
      <c r="J54" s="44">
        <f>J26</f>
        <v>319805</v>
      </c>
    </row>
    <row r="55" ht="15">
      <c r="J55" s="44"/>
    </row>
    <row r="56" spans="3:10" ht="15">
      <c r="C56" s="2" t="s">
        <v>36</v>
      </c>
      <c r="J56" s="44">
        <v>1990</v>
      </c>
    </row>
    <row r="57" spans="3:12" ht="15">
      <c r="C57" s="2" t="s">
        <v>55</v>
      </c>
      <c r="E57" s="62"/>
      <c r="F57" s="63"/>
      <c r="G57" s="2"/>
      <c r="J57" s="44">
        <v>-75</v>
      </c>
      <c r="L57" s="59"/>
    </row>
    <row r="58" spans="3:12" ht="15">
      <c r="C58" s="2" t="s">
        <v>91</v>
      </c>
      <c r="G58" s="2"/>
      <c r="J58" s="44">
        <v>1178</v>
      </c>
      <c r="L58" s="59"/>
    </row>
    <row r="59" spans="3:12" ht="15">
      <c r="C59" s="2" t="s">
        <v>37</v>
      </c>
      <c r="G59" s="2"/>
      <c r="J59" s="44">
        <v>-815</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L62" s="59"/>
    </row>
    <row r="63" spans="7:12" ht="15">
      <c r="G63" s="2"/>
      <c r="J63" s="44"/>
      <c r="L63" s="59"/>
    </row>
    <row r="64" spans="3:10" ht="15.75" thickBot="1">
      <c r="C64" s="2" t="s">
        <v>35</v>
      </c>
      <c r="J64" s="1">
        <f>SUM(J54:J63)</f>
        <v>322083</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28" t="s">
        <v>40</v>
      </c>
      <c r="E68" s="128"/>
      <c r="F68" s="128"/>
      <c r="G68" s="128"/>
      <c r="H68" s="128"/>
      <c r="I68" s="128"/>
      <c r="J68" s="128"/>
      <c r="K68" s="74"/>
      <c r="L68" s="74"/>
      <c r="M68" s="74"/>
      <c r="N68" s="2"/>
      <c r="O68" s="2"/>
    </row>
    <row r="69" spans="1:15" s="71" customFormat="1" ht="33" customHeight="1">
      <c r="A69" s="2"/>
      <c r="B69" s="2"/>
      <c r="C69" s="72" t="s">
        <v>26</v>
      </c>
      <c r="D69" s="129" t="s">
        <v>104</v>
      </c>
      <c r="E69" s="132"/>
      <c r="F69" s="132"/>
      <c r="G69" s="132"/>
      <c r="H69" s="132"/>
      <c r="I69" s="132"/>
      <c r="J69" s="132"/>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59</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28" t="s">
        <v>41</v>
      </c>
      <c r="E73" s="128"/>
      <c r="F73" s="128"/>
      <c r="G73" s="128"/>
      <c r="H73" s="128"/>
      <c r="I73" s="128"/>
      <c r="J73" s="128"/>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22.5">
      <c r="A75" s="75"/>
      <c r="B75" s="75"/>
      <c r="C75" s="75" t="s">
        <v>46</v>
      </c>
      <c r="D75" s="134" t="s">
        <v>105</v>
      </c>
      <c r="E75" s="134"/>
      <c r="F75" s="134"/>
      <c r="G75" s="134"/>
      <c r="H75" s="134"/>
      <c r="I75" s="134"/>
      <c r="J75" s="134"/>
      <c r="K75" s="80"/>
      <c r="L75" s="76"/>
      <c r="M75" s="77"/>
      <c r="N75" s="75"/>
      <c r="O75" s="75"/>
    </row>
    <row r="76" spans="1:15" s="79" customFormat="1" ht="18" customHeight="1">
      <c r="A76" s="75"/>
      <c r="B76" s="75"/>
      <c r="C76" s="75"/>
      <c r="D76" s="135"/>
      <c r="E76" s="135"/>
      <c r="F76" s="135"/>
      <c r="G76" s="135"/>
      <c r="H76" s="135"/>
      <c r="I76" s="135"/>
      <c r="J76" s="135"/>
      <c r="K76" s="80"/>
      <c r="L76" s="76"/>
      <c r="M76" s="77"/>
      <c r="N76" s="75"/>
      <c r="O76" s="75"/>
    </row>
    <row r="77" spans="1:15" s="79" customFormat="1" ht="15" customHeight="1" hidden="1">
      <c r="A77" s="75"/>
      <c r="B77" s="75"/>
      <c r="C77" s="75"/>
      <c r="D77" s="90"/>
      <c r="E77" s="90"/>
      <c r="F77" s="90"/>
      <c r="G77" s="90"/>
      <c r="H77" s="90"/>
      <c r="I77" s="90"/>
      <c r="J77" s="90"/>
      <c r="K77" s="80"/>
      <c r="L77" s="76"/>
      <c r="M77" s="77"/>
      <c r="N77" s="75"/>
      <c r="O77" s="75"/>
    </row>
    <row r="78" spans="1:15" s="79" customFormat="1" ht="59.25" customHeight="1" hidden="1">
      <c r="A78" s="75"/>
      <c r="B78" s="72"/>
      <c r="C78" s="129" t="s">
        <v>106</v>
      </c>
      <c r="D78" s="133"/>
      <c r="E78" s="133"/>
      <c r="F78" s="133"/>
      <c r="G78" s="133"/>
      <c r="H78" s="133"/>
      <c r="I78" s="133"/>
      <c r="J78" s="133"/>
      <c r="K78" s="80"/>
      <c r="L78" s="76"/>
      <c r="M78" s="77"/>
      <c r="N78" s="75"/>
      <c r="O78" s="75"/>
    </row>
    <row r="79" spans="1:15" s="79" customFormat="1" ht="16.5" customHeight="1" hidden="1">
      <c r="A79" s="75"/>
      <c r="B79" s="72"/>
      <c r="C79" s="94"/>
      <c r="D79" s="95"/>
      <c r="E79" s="95"/>
      <c r="F79" s="95"/>
      <c r="G79" s="95"/>
      <c r="H79" s="95"/>
      <c r="I79" s="95"/>
      <c r="J79" s="95"/>
      <c r="K79" s="80"/>
      <c r="L79" s="76"/>
      <c r="M79" s="77"/>
      <c r="N79" s="75"/>
      <c r="O79" s="75"/>
    </row>
    <row r="80" spans="1:15" s="79" customFormat="1" ht="30.75" customHeight="1">
      <c r="A80" s="75"/>
      <c r="B80" s="72" t="s">
        <v>107</v>
      </c>
      <c r="C80" s="131" t="s">
        <v>64</v>
      </c>
      <c r="D80" s="131"/>
      <c r="E80" s="131"/>
      <c r="F80" s="131"/>
      <c r="G80" s="131"/>
      <c r="H80" s="131"/>
      <c r="I80" s="131"/>
      <c r="J80" s="131"/>
      <c r="K80" s="73"/>
      <c r="L80" s="76"/>
      <c r="M80" s="77"/>
      <c r="N80" s="75"/>
      <c r="O80" s="75"/>
    </row>
    <row r="81" spans="1:15" s="79" customFormat="1" ht="15" hidden="1">
      <c r="A81" s="75"/>
      <c r="B81" s="72"/>
      <c r="C81" s="96"/>
      <c r="D81" s="96"/>
      <c r="E81" s="96"/>
      <c r="F81" s="96"/>
      <c r="G81" s="96"/>
      <c r="H81" s="96"/>
      <c r="I81" s="96"/>
      <c r="J81" s="96"/>
      <c r="K81" s="73"/>
      <c r="L81" s="76"/>
      <c r="M81" s="77"/>
      <c r="N81" s="75"/>
      <c r="O81" s="75"/>
    </row>
    <row r="82" spans="1:15" s="79" customFormat="1" ht="72.75" customHeight="1">
      <c r="A82" s="75"/>
      <c r="B82" s="72" t="s">
        <v>108</v>
      </c>
      <c r="C82" s="129" t="s">
        <v>109</v>
      </c>
      <c r="D82" s="130"/>
      <c r="E82" s="130"/>
      <c r="F82" s="130"/>
      <c r="G82" s="130"/>
      <c r="H82" s="130"/>
      <c r="I82" s="130"/>
      <c r="J82" s="130"/>
      <c r="K82" s="73"/>
      <c r="L82" s="76"/>
      <c r="M82" s="77"/>
      <c r="N82" s="75"/>
      <c r="O82" s="75"/>
    </row>
    <row r="83" spans="1:15" s="79" customFormat="1" ht="18.75" customHeight="1" hidden="1">
      <c r="A83" s="75"/>
      <c r="B83" s="72"/>
      <c r="C83" s="94"/>
      <c r="D83" s="97"/>
      <c r="E83" s="97"/>
      <c r="F83" s="97"/>
      <c r="G83" s="97"/>
      <c r="H83" s="97"/>
      <c r="I83" s="97"/>
      <c r="J83" s="97"/>
      <c r="K83" s="73"/>
      <c r="L83" s="76"/>
      <c r="M83" s="77"/>
      <c r="N83" s="75"/>
      <c r="O83" s="75"/>
    </row>
    <row r="84" spans="1:15" s="79" customFormat="1" ht="18.75" customHeight="1" hidden="1">
      <c r="A84" s="75"/>
      <c r="B84" s="72"/>
      <c r="C84" s="126" t="s">
        <v>63</v>
      </c>
      <c r="D84" s="127"/>
      <c r="E84" s="127"/>
      <c r="F84" s="127"/>
      <c r="G84" s="127"/>
      <c r="H84" s="127"/>
      <c r="I84" s="127"/>
      <c r="J84" s="127"/>
      <c r="K84" s="73"/>
      <c r="L84" s="76"/>
      <c r="M84" s="77"/>
      <c r="N84" s="75"/>
      <c r="O84" s="75"/>
    </row>
    <row r="85" spans="1:15" s="79" customFormat="1" ht="18.75" customHeight="1" hidden="1">
      <c r="A85" s="75"/>
      <c r="B85" s="72"/>
      <c r="C85" s="127"/>
      <c r="D85" s="127"/>
      <c r="E85" s="127"/>
      <c r="F85" s="127"/>
      <c r="G85" s="127"/>
      <c r="H85" s="127"/>
      <c r="I85" s="127"/>
      <c r="J85" s="127"/>
      <c r="K85" s="73"/>
      <c r="L85" s="76"/>
      <c r="M85" s="77"/>
      <c r="N85" s="75"/>
      <c r="O85" s="75"/>
    </row>
    <row r="86" spans="1:15" s="79" customFormat="1" ht="18.75" customHeight="1" hidden="1">
      <c r="A86" s="75"/>
      <c r="B86" s="72"/>
      <c r="C86" s="127"/>
      <c r="D86" s="127"/>
      <c r="E86" s="127"/>
      <c r="F86" s="127"/>
      <c r="G86" s="127"/>
      <c r="H86" s="127"/>
      <c r="I86" s="127"/>
      <c r="J86" s="127"/>
      <c r="K86" s="73"/>
      <c r="L86" s="76"/>
      <c r="M86" s="77"/>
      <c r="N86" s="75"/>
      <c r="O86" s="75"/>
    </row>
    <row r="87" spans="1:15" s="79" customFormat="1" ht="18.75" customHeight="1" hidden="1">
      <c r="A87" s="75"/>
      <c r="B87" s="72"/>
      <c r="C87" s="127"/>
      <c r="D87" s="127"/>
      <c r="E87" s="127"/>
      <c r="F87" s="127"/>
      <c r="G87" s="127"/>
      <c r="H87" s="127"/>
      <c r="I87" s="127"/>
      <c r="J87" s="127"/>
      <c r="K87" s="73"/>
      <c r="L87" s="76"/>
      <c r="M87" s="77"/>
      <c r="N87" s="75"/>
      <c r="O87" s="75"/>
    </row>
    <row r="88" spans="1:15" s="79" customFormat="1" ht="18.75" customHeight="1" hidden="1">
      <c r="A88" s="75"/>
      <c r="B88" s="72"/>
      <c r="C88" s="127"/>
      <c r="D88" s="127"/>
      <c r="E88" s="127"/>
      <c r="F88" s="127"/>
      <c r="G88" s="127"/>
      <c r="H88" s="127"/>
      <c r="I88" s="127"/>
      <c r="J88" s="127"/>
      <c r="K88" s="73"/>
      <c r="L88" s="76"/>
      <c r="M88" s="77"/>
      <c r="N88" s="75"/>
      <c r="O88" s="75"/>
    </row>
    <row r="89" spans="1:15" s="79" customFormat="1" ht="15" customHeight="1" hidden="1">
      <c r="A89" s="75"/>
      <c r="B89" s="72"/>
      <c r="C89" s="94"/>
      <c r="D89" s="97"/>
      <c r="E89" s="97"/>
      <c r="F89" s="97"/>
      <c r="G89" s="97"/>
      <c r="H89" s="97"/>
      <c r="I89" s="97"/>
      <c r="J89" s="97"/>
      <c r="K89" s="73"/>
      <c r="L89" s="76"/>
      <c r="M89" s="77"/>
      <c r="N89" s="75"/>
      <c r="O89" s="75"/>
    </row>
    <row r="90" spans="1:15" s="79" customFormat="1" ht="18.75" customHeight="1" hidden="1">
      <c r="A90" s="75"/>
      <c r="B90" s="72"/>
      <c r="C90" s="94"/>
      <c r="D90" s="97"/>
      <c r="E90" s="97"/>
      <c r="F90" s="97"/>
      <c r="G90" s="97"/>
      <c r="H90" s="97"/>
      <c r="I90" s="97"/>
      <c r="J90" s="97"/>
      <c r="K90" s="73"/>
      <c r="L90" s="76"/>
      <c r="M90" s="77"/>
      <c r="N90" s="75"/>
      <c r="O90" s="75"/>
    </row>
    <row r="91" spans="1:15" s="79" customFormat="1" ht="30" customHeight="1">
      <c r="A91" s="75"/>
      <c r="B91" s="72" t="s">
        <v>110</v>
      </c>
      <c r="C91" s="131" t="s">
        <v>60</v>
      </c>
      <c r="D91" s="131"/>
      <c r="E91" s="131"/>
      <c r="F91" s="131"/>
      <c r="G91" s="131"/>
      <c r="H91" s="131"/>
      <c r="I91" s="131"/>
      <c r="J91" s="131"/>
      <c r="K91" s="73"/>
      <c r="L91" s="76"/>
      <c r="M91" s="81"/>
      <c r="N91" s="75"/>
      <c r="O91" s="75"/>
    </row>
    <row r="92" spans="1:15" s="79" customFormat="1" ht="22.5">
      <c r="A92" s="75"/>
      <c r="B92" s="75" t="s">
        <v>27</v>
      </c>
      <c r="C92" s="73"/>
      <c r="D92" s="73"/>
      <c r="E92" s="73"/>
      <c r="F92" s="73"/>
      <c r="G92" s="73"/>
      <c r="H92" s="73"/>
      <c r="I92" s="73"/>
      <c r="J92" s="73"/>
      <c r="K92" s="73"/>
      <c r="L92" s="76"/>
      <c r="M92" s="81"/>
      <c r="N92" s="75"/>
      <c r="O92" s="75"/>
    </row>
    <row r="93" s="79" customFormat="1" ht="12.75">
      <c r="K93" s="82"/>
    </row>
    <row r="94" s="79" customFormat="1" ht="12.75">
      <c r="K94" s="82"/>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t="s">
        <v>44</v>
      </c>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1:15" s="79" customFormat="1" ht="15">
      <c r="A99" s="75"/>
      <c r="B99" s="75"/>
      <c r="C99" s="75"/>
      <c r="D99" s="75"/>
      <c r="E99" s="76"/>
      <c r="F99" s="76"/>
      <c r="G99" s="83"/>
      <c r="H99" s="84"/>
      <c r="I99" s="84"/>
      <c r="J99" s="84"/>
      <c r="K99" s="83"/>
      <c r="L99" s="76"/>
      <c r="M99" s="77"/>
      <c r="N99" s="75"/>
      <c r="O99" s="75"/>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12.7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22.5">
      <c r="E111" s="85"/>
      <c r="J111" s="82"/>
    </row>
    <row r="112" spans="5:10" s="79" customFormat="1" ht="22.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12.75">
      <c r="E116" s="85"/>
      <c r="J116" s="82"/>
    </row>
    <row r="117" spans="5:10" s="79" customFormat="1" ht="22.5">
      <c r="E117" s="85"/>
      <c r="J117" s="82"/>
    </row>
    <row r="118" spans="5:10" s="79" customFormat="1" ht="22.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12.75">
      <c r="E122" s="85"/>
      <c r="J122" s="82"/>
    </row>
    <row r="123" spans="5:10" s="79" customFormat="1" ht="22.5">
      <c r="E123" s="85"/>
      <c r="J123" s="82"/>
    </row>
    <row r="124" spans="5:10" s="79" customFormat="1" ht="22.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12.7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22.5">
      <c r="E143" s="85"/>
      <c r="J143" s="82"/>
    </row>
    <row r="144" spans="5:10" s="79" customFormat="1" ht="22.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12.75">
      <c r="E148" s="85"/>
      <c r="J148" s="82"/>
    </row>
    <row r="149" spans="5:10" s="79" customFormat="1" ht="22.5">
      <c r="E149" s="85"/>
      <c r="J149" s="82"/>
    </row>
    <row r="150" spans="5:10" s="79" customFormat="1" ht="22.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12.75">
      <c r="E154" s="85"/>
      <c r="J154" s="82"/>
    </row>
    <row r="155" spans="5:10" s="79" customFormat="1" ht="22.5">
      <c r="E155" s="85"/>
      <c r="J155" s="82"/>
    </row>
    <row r="156" spans="5:10" s="79" customFormat="1" ht="22.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79" customFormat="1" ht="12.75">
      <c r="E163" s="85"/>
      <c r="J163" s="82"/>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12.7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22.5">
      <c r="E175" s="86"/>
      <c r="J175" s="88"/>
    </row>
    <row r="176" spans="5:10" s="87" customFormat="1" ht="22.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12.75">
      <c r="E180" s="86"/>
      <c r="J180" s="88"/>
    </row>
    <row r="181" spans="5:10" s="87" customFormat="1" ht="22.5">
      <c r="E181" s="86"/>
      <c r="J181" s="88"/>
    </row>
    <row r="182" spans="5:10" s="87" customFormat="1" ht="22.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12.75">
      <c r="E186" s="86"/>
      <c r="J186" s="88"/>
    </row>
    <row r="187" spans="5:10" s="87" customFormat="1" ht="22.5">
      <c r="E187" s="86"/>
      <c r="J187" s="88"/>
    </row>
    <row r="188" spans="5:10" s="87" customFormat="1" ht="22.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12.7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22.5">
      <c r="E207" s="86"/>
      <c r="J207" s="88"/>
    </row>
    <row r="208" spans="5:10" s="87" customFormat="1" ht="22.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12.75">
      <c r="E212" s="86"/>
      <c r="J212" s="88"/>
    </row>
    <row r="213" spans="5:10" s="87" customFormat="1" ht="22.5">
      <c r="E213" s="86"/>
      <c r="J213" s="88"/>
    </row>
    <row r="214" spans="5:10" s="87" customFormat="1" ht="22.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12.75">
      <c r="E218" s="86"/>
      <c r="J218" s="88"/>
    </row>
    <row r="219" spans="5:10" s="87" customFormat="1" ht="22.5">
      <c r="E219" s="86"/>
      <c r="J219" s="88"/>
    </row>
    <row r="220" spans="5:10" s="87" customFormat="1" ht="22.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12.7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22.5">
      <c r="E239" s="86"/>
      <c r="J239" s="88"/>
    </row>
    <row r="240" spans="5:10" s="87" customFormat="1" ht="22.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12.75">
      <c r="E244" s="86"/>
      <c r="J244" s="88"/>
    </row>
    <row r="245" spans="5:10" s="87" customFormat="1" ht="22.5">
      <c r="E245" s="86"/>
      <c r="J245" s="88"/>
    </row>
    <row r="246" spans="5:10" s="87" customFormat="1" ht="22.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12.75">
      <c r="E250" s="86"/>
      <c r="J250" s="88"/>
    </row>
    <row r="251" spans="5:10" s="87" customFormat="1" ht="22.5">
      <c r="E251" s="86"/>
      <c r="J251" s="88"/>
    </row>
    <row r="252" spans="5:10" s="87" customFormat="1" ht="22.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12.7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22.5">
      <c r="E271" s="86"/>
      <c r="J271" s="88"/>
    </row>
    <row r="272" spans="5:10" s="87" customFormat="1" ht="22.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12.75">
      <c r="E276" s="86"/>
      <c r="J276" s="88"/>
    </row>
    <row r="277" spans="5:10" s="87" customFormat="1" ht="22.5">
      <c r="E277" s="86"/>
      <c r="J277" s="88"/>
    </row>
    <row r="278" spans="5:10" s="87" customFormat="1" ht="22.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12.75">
      <c r="E282" s="86"/>
      <c r="J282" s="88"/>
    </row>
    <row r="283" spans="5:10" s="87" customFormat="1" ht="22.5">
      <c r="E283" s="86"/>
      <c r="J283" s="88"/>
    </row>
    <row r="284" spans="5:10" s="87" customFormat="1" ht="22.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12.7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22.5">
      <c r="E303" s="86"/>
      <c r="J303" s="88"/>
    </row>
    <row r="304" spans="5:10" s="87" customFormat="1" ht="22.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12.75">
      <c r="E308" s="86"/>
      <c r="J308" s="88"/>
    </row>
    <row r="309" spans="5:10" s="87" customFormat="1" ht="22.5">
      <c r="E309" s="86"/>
      <c r="J309" s="88"/>
    </row>
    <row r="310" spans="5:10" s="87" customFormat="1" ht="22.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12.75">
      <c r="E314" s="86"/>
      <c r="J314" s="88"/>
    </row>
    <row r="315" spans="5:10" s="87" customFormat="1" ht="22.5">
      <c r="E315" s="86"/>
      <c r="J315" s="88"/>
    </row>
    <row r="316" spans="5:10" s="87" customFormat="1" ht="22.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12.7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22.5">
      <c r="E335" s="86"/>
      <c r="J335" s="88"/>
    </row>
    <row r="336" spans="5:10" s="87" customFormat="1" ht="22.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12.75">
      <c r="E340" s="86"/>
      <c r="J340" s="88"/>
    </row>
    <row r="341" spans="5:10" s="87" customFormat="1" ht="22.5">
      <c r="E341" s="86"/>
      <c r="J341" s="88"/>
    </row>
    <row r="342" spans="5:10" s="87" customFormat="1" ht="22.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12.75">
      <c r="E346" s="86"/>
      <c r="J346" s="88"/>
    </row>
    <row r="347" spans="5:10" s="87" customFormat="1" ht="22.5">
      <c r="E347" s="86"/>
      <c r="J347" s="88"/>
    </row>
    <row r="348" spans="5:10" s="87" customFormat="1" ht="22.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12.7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22.5">
      <c r="E367" s="86"/>
      <c r="J367" s="88"/>
    </row>
    <row r="368" spans="5:10" s="87" customFormat="1" ht="22.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12.75">
      <c r="E372" s="86"/>
      <c r="J372" s="88"/>
    </row>
    <row r="373" spans="5:10" s="87" customFormat="1" ht="22.5">
      <c r="E373" s="86"/>
      <c r="J373" s="88"/>
    </row>
    <row r="374" spans="5:10" s="87" customFormat="1" ht="22.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12.75">
      <c r="E378" s="86"/>
      <c r="J378" s="88"/>
    </row>
    <row r="379" spans="5:10" s="87" customFormat="1" ht="22.5">
      <c r="E379" s="86"/>
      <c r="J379" s="88"/>
    </row>
    <row r="380" spans="5:10" s="87" customFormat="1" ht="22.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12.7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22.5">
      <c r="E399" s="86"/>
      <c r="J399" s="88"/>
    </row>
    <row r="400" spans="5:10" s="87" customFormat="1" ht="22.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12.75">
      <c r="E404" s="86"/>
      <c r="J404" s="88"/>
    </row>
    <row r="405" spans="5:10" s="87" customFormat="1" ht="22.5">
      <c r="E405" s="86"/>
      <c r="J405" s="88"/>
    </row>
    <row r="406" spans="5:10" s="87" customFormat="1" ht="22.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12.75">
      <c r="E410" s="86"/>
      <c r="J410" s="88"/>
    </row>
    <row r="411" spans="5:10" s="87" customFormat="1" ht="22.5">
      <c r="E411" s="86"/>
      <c r="J411" s="88"/>
    </row>
    <row r="412" spans="5:10" s="87" customFormat="1" ht="22.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12.7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22.5">
      <c r="E431" s="86"/>
      <c r="J431" s="88"/>
    </row>
    <row r="432" spans="5:10" s="87" customFormat="1" ht="22.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12.75">
      <c r="E436" s="86"/>
      <c r="J436" s="88"/>
    </row>
    <row r="437" spans="5:10" s="87" customFormat="1" ht="22.5">
      <c r="E437" s="86"/>
      <c r="J437" s="88"/>
    </row>
    <row r="438" spans="5:10" s="87" customFormat="1" ht="22.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12.75">
      <c r="E442" s="86"/>
      <c r="J442" s="88"/>
    </row>
    <row r="443" spans="5:10" s="87" customFormat="1" ht="22.5">
      <c r="E443" s="86"/>
      <c r="J443" s="88"/>
    </row>
    <row r="444" spans="5:10" s="87" customFormat="1" ht="22.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12.7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22.5">
      <c r="E463" s="86"/>
      <c r="J463" s="88"/>
    </row>
    <row r="464" spans="5:10" s="87" customFormat="1" ht="22.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12.75">
      <c r="E468" s="86"/>
      <c r="J468" s="88"/>
    </row>
    <row r="469" spans="5:10" s="87" customFormat="1" ht="22.5">
      <c r="E469" s="86"/>
      <c r="J469" s="88"/>
    </row>
    <row r="470" spans="5:10" s="87" customFormat="1" ht="22.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12.75">
      <c r="E474" s="86"/>
      <c r="J474" s="88"/>
    </row>
    <row r="475" spans="5:10" s="87" customFormat="1" ht="22.5">
      <c r="E475" s="86"/>
      <c r="J475" s="88"/>
    </row>
    <row r="476" spans="5:10" s="87" customFormat="1" ht="22.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12.7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22.5">
      <c r="E495" s="86"/>
      <c r="J495" s="88"/>
    </row>
    <row r="496" spans="5:10" s="87" customFormat="1" ht="22.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12.75">
      <c r="E500" s="86"/>
      <c r="J500" s="88"/>
    </row>
    <row r="501" spans="5:10" s="87" customFormat="1" ht="22.5">
      <c r="E501" s="86"/>
      <c r="J501" s="88"/>
    </row>
    <row r="502" spans="5:10" s="87" customFormat="1" ht="22.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12.75">
      <c r="E506" s="86"/>
      <c r="J506" s="88"/>
    </row>
    <row r="507" spans="5:10" s="87" customFormat="1" ht="22.5">
      <c r="E507" s="86"/>
      <c r="J507" s="88"/>
    </row>
    <row r="508" spans="5:10" s="87" customFormat="1" ht="22.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12.7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22.5">
      <c r="E527" s="86"/>
      <c r="J527" s="88"/>
    </row>
    <row r="528" spans="5:10" s="87" customFormat="1" ht="22.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12.75">
      <c r="E532" s="86"/>
      <c r="J532" s="88"/>
    </row>
    <row r="533" spans="5:10" s="87" customFormat="1" ht="22.5">
      <c r="E533" s="86"/>
      <c r="J533" s="88"/>
    </row>
    <row r="534" spans="5:10" s="87" customFormat="1" ht="22.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12.75">
      <c r="E538" s="86"/>
      <c r="J538" s="88"/>
    </row>
    <row r="539" spans="5:10" s="87" customFormat="1" ht="22.5">
      <c r="E539" s="86"/>
      <c r="J539" s="88"/>
    </row>
    <row r="540" spans="5:10" s="87" customFormat="1" ht="22.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12.7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22.5">
      <c r="E559" s="86"/>
      <c r="J559" s="88"/>
    </row>
    <row r="560" spans="5:10" s="87" customFormat="1" ht="22.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12.75">
      <c r="E564" s="86"/>
      <c r="J564" s="88"/>
    </row>
    <row r="565" spans="5:10" s="87" customFormat="1" ht="22.5">
      <c r="E565" s="86"/>
      <c r="J565" s="88"/>
    </row>
    <row r="566" spans="5:10" s="87" customFormat="1" ht="22.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12.75">
      <c r="E570" s="86"/>
      <c r="J570" s="88"/>
    </row>
    <row r="571" spans="5:10" s="87" customFormat="1" ht="22.5">
      <c r="E571" s="86"/>
      <c r="J571" s="88"/>
    </row>
    <row r="572" spans="5:10" s="87" customFormat="1" ht="22.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12.7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22.5">
      <c r="E591" s="86"/>
      <c r="J591" s="88"/>
    </row>
    <row r="592" spans="5:10" s="87" customFormat="1" ht="22.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12.75">
      <c r="E596" s="86"/>
      <c r="J596" s="88"/>
    </row>
    <row r="597" spans="5:10" s="87" customFormat="1" ht="22.5">
      <c r="E597" s="86"/>
      <c r="J597" s="88"/>
    </row>
    <row r="598" spans="5:10" s="87" customFormat="1" ht="22.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12.75">
      <c r="E602" s="86"/>
      <c r="J602" s="88"/>
    </row>
    <row r="603" spans="5:10" s="87" customFormat="1" ht="22.5">
      <c r="E603" s="86"/>
      <c r="J603" s="88"/>
    </row>
    <row r="604" spans="5:10" s="87" customFormat="1" ht="22.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12.7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22.5">
      <c r="E623" s="86"/>
      <c r="J623" s="88"/>
    </row>
    <row r="624" spans="5:10" s="87" customFormat="1" ht="22.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12.75">
      <c r="E628" s="86"/>
      <c r="J628" s="88"/>
    </row>
    <row r="629" spans="5:10" s="87" customFormat="1" ht="22.5">
      <c r="E629" s="86"/>
      <c r="J629" s="88"/>
    </row>
    <row r="630" spans="5:10" s="87" customFormat="1" ht="22.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12.75">
      <c r="E634" s="86"/>
      <c r="J634" s="88"/>
    </row>
    <row r="635" spans="5:10" s="87" customFormat="1" ht="22.5">
      <c r="E635" s="86"/>
      <c r="J635" s="88"/>
    </row>
    <row r="636" spans="5:10" s="87" customFormat="1" ht="22.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12.7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22.5">
      <c r="E655" s="86"/>
      <c r="J655" s="88"/>
    </row>
    <row r="656" spans="5:10" s="87" customFormat="1" ht="22.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12.75">
      <c r="E660" s="86"/>
      <c r="J660" s="88"/>
    </row>
    <row r="661" spans="5:10" s="87" customFormat="1" ht="22.5">
      <c r="E661" s="86"/>
      <c r="J661" s="88"/>
    </row>
    <row r="662" spans="5:10" s="87" customFormat="1" ht="22.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12.75">
      <c r="E666" s="86"/>
      <c r="J666" s="88"/>
    </row>
    <row r="667" spans="5:10" s="87" customFormat="1" ht="22.5">
      <c r="E667" s="86"/>
      <c r="J667" s="88"/>
    </row>
    <row r="668" spans="5:10" s="87" customFormat="1" ht="22.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12.7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22.5">
      <c r="E687" s="86"/>
      <c r="J687" s="88"/>
    </row>
    <row r="688" spans="5:10" s="87" customFormat="1" ht="22.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12.75">
      <c r="E692" s="86"/>
      <c r="J692" s="88"/>
    </row>
    <row r="693" spans="5:10" s="87" customFormat="1" ht="22.5">
      <c r="E693" s="86"/>
      <c r="J693" s="88"/>
    </row>
    <row r="694" spans="5:10" s="87" customFormat="1" ht="22.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12.75">
      <c r="E698" s="86"/>
      <c r="J698" s="88"/>
    </row>
    <row r="699" spans="5:10" s="87" customFormat="1" ht="22.5">
      <c r="E699" s="86"/>
      <c r="J699" s="88"/>
    </row>
    <row r="700" spans="5:10" s="87" customFormat="1" ht="22.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12.7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22.5">
      <c r="E719" s="86"/>
      <c r="J719" s="88"/>
    </row>
    <row r="720" spans="5:10" s="87" customFormat="1" ht="22.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12.75">
      <c r="E724" s="86"/>
      <c r="J724" s="88"/>
    </row>
    <row r="725" spans="5:10" s="87" customFormat="1" ht="22.5">
      <c r="E725" s="86"/>
      <c r="J725" s="88"/>
    </row>
    <row r="726" spans="5:10" s="87" customFormat="1" ht="22.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12.75">
      <c r="E730" s="86"/>
      <c r="J730" s="88"/>
    </row>
    <row r="731" spans="5:10" s="87" customFormat="1" ht="22.5">
      <c r="E731" s="86"/>
      <c r="J731" s="88"/>
    </row>
    <row r="732" spans="5:10" s="87" customFormat="1" ht="22.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12.7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22.5">
      <c r="E751" s="86"/>
      <c r="J751" s="88"/>
    </row>
    <row r="752" spans="5:10" s="87" customFormat="1" ht="22.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12.75">
      <c r="E756" s="86"/>
      <c r="J756" s="88"/>
    </row>
    <row r="757" spans="5:10" s="87" customFormat="1" ht="22.5">
      <c r="E757" s="86"/>
      <c r="J757" s="88"/>
    </row>
    <row r="758" spans="5:10" s="87" customFormat="1" ht="22.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12.75">
      <c r="E762" s="86"/>
      <c r="J762" s="88"/>
    </row>
    <row r="763" spans="5:10" s="87" customFormat="1" ht="22.5">
      <c r="E763" s="86"/>
      <c r="J763" s="88"/>
    </row>
    <row r="764" spans="5:10" s="87" customFormat="1" ht="22.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12.7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22.5">
      <c r="E783" s="86"/>
      <c r="J783" s="88"/>
    </row>
    <row r="784" spans="5:10" s="87" customFormat="1" ht="22.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12.75">
      <c r="E788" s="86"/>
      <c r="J788" s="88"/>
    </row>
    <row r="789" spans="5:10" s="87" customFormat="1" ht="22.5">
      <c r="E789" s="86"/>
      <c r="J789" s="88"/>
    </row>
    <row r="790" spans="5:10" s="87" customFormat="1" ht="22.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12.75">
      <c r="E794" s="86"/>
      <c r="J794" s="88"/>
    </row>
    <row r="795" spans="5:10" s="87" customFormat="1" ht="22.5">
      <c r="E795" s="86"/>
      <c r="J795" s="88"/>
    </row>
    <row r="796" spans="5:10" s="87" customFormat="1" ht="22.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12.7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22.5">
      <c r="E815" s="86"/>
      <c r="J815" s="88"/>
    </row>
    <row r="816" spans="5:10" s="87" customFormat="1" ht="22.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12.75">
      <c r="E820" s="86"/>
      <c r="J820" s="88"/>
    </row>
    <row r="821" spans="5:10" s="87" customFormat="1" ht="22.5">
      <c r="E821" s="86"/>
      <c r="J821" s="88"/>
    </row>
    <row r="822" spans="5:10" s="87" customFormat="1" ht="22.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12.75">
      <c r="E826" s="86"/>
      <c r="J826" s="88"/>
    </row>
    <row r="827" spans="5:10" s="87" customFormat="1" ht="22.5">
      <c r="E827" s="86"/>
      <c r="J827" s="88"/>
    </row>
    <row r="828" spans="5:10" s="87" customFormat="1" ht="22.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12.7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22.5">
      <c r="E847" s="86"/>
      <c r="J847" s="88"/>
    </row>
    <row r="848" spans="5:10" s="87" customFormat="1" ht="22.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12.75">
      <c r="E852" s="86"/>
      <c r="J852" s="88"/>
    </row>
    <row r="853" spans="5:10" s="87" customFormat="1" ht="22.5">
      <c r="E853" s="86"/>
      <c r="J853" s="88"/>
    </row>
    <row r="854" spans="5:10" s="87" customFormat="1" ht="22.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12.75">
      <c r="E858" s="86"/>
      <c r="J858" s="88"/>
    </row>
    <row r="859" spans="5:10" s="87" customFormat="1" ht="22.5">
      <c r="E859" s="86"/>
      <c r="J859" s="88"/>
    </row>
    <row r="860" spans="5:10" s="87" customFormat="1" ht="22.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12.7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22.5">
      <c r="E879" s="86"/>
      <c r="J879" s="88"/>
    </row>
    <row r="880" spans="5:10" s="87" customFormat="1" ht="22.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12.75">
      <c r="E884" s="86"/>
      <c r="J884" s="88"/>
    </row>
    <row r="885" spans="5:10" s="87" customFormat="1" ht="22.5">
      <c r="E885" s="86"/>
      <c r="J885" s="88"/>
    </row>
    <row r="886" spans="5:10" s="87" customFormat="1" ht="22.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12.75">
      <c r="E890" s="86"/>
      <c r="J890" s="88"/>
    </row>
    <row r="891" spans="5:10" s="87" customFormat="1" ht="22.5">
      <c r="E891" s="86"/>
      <c r="J891" s="88"/>
    </row>
    <row r="892" spans="5:10" s="87" customFormat="1" ht="22.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12.7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22.5">
      <c r="E911" s="86"/>
      <c r="J911" s="88"/>
    </row>
    <row r="912" spans="5:10" s="87" customFormat="1" ht="22.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12.75">
      <c r="E916" s="86"/>
      <c r="J916" s="88"/>
    </row>
    <row r="917" spans="5:10" s="87" customFormat="1" ht="22.5">
      <c r="E917" s="86"/>
      <c r="J917" s="88"/>
    </row>
    <row r="918" spans="5:10" s="87" customFormat="1" ht="22.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12.75">
      <c r="E922" s="86"/>
      <c r="J922" s="88"/>
    </row>
    <row r="923" spans="5:10" s="87" customFormat="1" ht="22.5">
      <c r="E923" s="86"/>
      <c r="J923" s="88"/>
    </row>
    <row r="924" spans="5:10" s="87" customFormat="1" ht="22.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12.7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22.5">
      <c r="E943" s="86"/>
      <c r="J943" s="88"/>
    </row>
    <row r="944" spans="5:10" s="87" customFormat="1" ht="22.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12.75">
      <c r="E948" s="86"/>
      <c r="J948" s="88"/>
    </row>
    <row r="949" spans="5:10" s="87" customFormat="1" ht="22.5">
      <c r="E949" s="86"/>
      <c r="J949" s="88"/>
    </row>
    <row r="950" spans="5:10" s="87" customFormat="1" ht="22.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12.75">
      <c r="E954" s="86"/>
      <c r="J954" s="88"/>
    </row>
    <row r="955" spans="5:10" s="87" customFormat="1" ht="22.5">
      <c r="E955" s="86"/>
      <c r="J955" s="88"/>
    </row>
    <row r="956" spans="5:10" s="87" customFormat="1" ht="22.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12.7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22.5">
      <c r="E975" s="86"/>
      <c r="J975" s="88"/>
    </row>
    <row r="976" spans="5:10" s="87" customFormat="1" ht="22.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12.75">
      <c r="E980" s="86"/>
      <c r="J980" s="88"/>
    </row>
    <row r="981" spans="5:10" s="87" customFormat="1" ht="22.5">
      <c r="E981" s="86"/>
      <c r="J981" s="88"/>
    </row>
    <row r="982" spans="5:10" s="87" customFormat="1" ht="22.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12.75">
      <c r="E986" s="86"/>
      <c r="J986" s="88"/>
    </row>
    <row r="987" spans="5:10" s="87" customFormat="1" ht="22.5">
      <c r="E987" s="86"/>
      <c r="J987" s="88"/>
    </row>
    <row r="988" spans="5:10" s="87" customFormat="1" ht="22.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12.75">
      <c r="E1002" s="86"/>
      <c r="J1002" s="88"/>
    </row>
    <row r="1003" spans="5:10" s="87" customFormat="1" ht="22.5">
      <c r="E1003" s="86"/>
      <c r="J1003" s="88"/>
    </row>
    <row r="1004" spans="5:10" s="87" customFormat="1" ht="22.5">
      <c r="E1004" s="86"/>
      <c r="J1004" s="88"/>
    </row>
    <row r="1005" spans="5:10" s="87" customFormat="1" ht="22.5">
      <c r="E1005" s="86"/>
      <c r="J1005" s="88"/>
    </row>
    <row r="1006" spans="5:10" s="87" customFormat="1" ht="22.5">
      <c r="E1006" s="86"/>
      <c r="J1006" s="88"/>
    </row>
    <row r="1007" spans="5:10" s="87" customFormat="1" ht="22.5">
      <c r="E1007" s="86"/>
      <c r="J1007" s="88"/>
    </row>
  </sheetData>
  <mergeCells count="9">
    <mergeCell ref="C84:J88"/>
    <mergeCell ref="D68:J68"/>
    <mergeCell ref="C82:J82"/>
    <mergeCell ref="C91:J91"/>
    <mergeCell ref="C80:J80"/>
    <mergeCell ref="D73:J73"/>
    <mergeCell ref="D69:J69"/>
    <mergeCell ref="C78:J78"/>
    <mergeCell ref="D75:J76"/>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PSLTANG</cp:lastModifiedBy>
  <cp:lastPrinted>2006-05-15T10:56:06Z</cp:lastPrinted>
  <dcterms:created xsi:type="dcterms:W3CDTF">1998-09-23T04:02:19Z</dcterms:created>
  <dcterms:modified xsi:type="dcterms:W3CDTF">2006-05-25T10:06:42Z</dcterms:modified>
  <cp:category/>
  <cp:version/>
  <cp:contentType/>
  <cp:contentStatus/>
</cp:coreProperties>
</file>