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55" yWindow="65521" windowWidth="6000" windowHeight="5820" tabRatio="718" activeTab="0"/>
  </bookViews>
  <sheets>
    <sheet name="Table1A" sheetId="1" r:id="rId1"/>
    <sheet name="Table1B RMB deposits" sheetId="2" r:id="rId2"/>
    <sheet name="Table1C Monsupp" sheetId="3" r:id="rId3"/>
    <sheet name="Table1D Deposits" sheetId="4" r:id="rId4"/>
    <sheet name="Table1E Loans" sheetId="5" r:id="rId5"/>
    <sheet name="Table 1F Monmarket" sheetId="6" r:id="rId6"/>
    <sheet name="Table 1G Bal Sheet" sheetId="7" r:id="rId7"/>
    <sheet name="Table2A" sheetId="8" r:id="rId8"/>
    <sheet name="Qloans" sheetId="9" r:id="rId9"/>
  </sheets>
  <definedNames>
    <definedName name="_Regression_Int" localSheetId="6" hidden="1">1</definedName>
    <definedName name="cfc" localSheetId="6">'Table 1G Bal Sheet'!$P$10:$P$231</definedName>
    <definedName name="chk" localSheetId="6">'Table 1G Bal Sheet'!$N$10:$N$231</definedName>
    <definedName name="CMTH" localSheetId="6">'Table 1G Bal Sheet'!$N$2:$R$231</definedName>
    <definedName name="CMTH1" localSheetId="6">'Table 1G Bal Sheet'!$J$9:$R$49</definedName>
    <definedName name="CMTH2" localSheetId="6">'Table 1G Bal Sheet'!$J$71:$R$111</definedName>
    <definedName name="CMTH3" localSheetId="6">'Table 1G Bal Sheet'!$J$131:$R$171</definedName>
    <definedName name="CMTH4" localSheetId="6">'Table 1G Bal Sheet'!$J$191:$R$231</definedName>
    <definedName name="cname" localSheetId="6">'Table 1G Bal Sheet'!$P$2</definedName>
    <definedName name="cname2" localSheetId="6">'Table 1G Bal Sheet'!#REF!</definedName>
    <definedName name="ctot" localSheetId="6">'Table 1G Bal Sheet'!$R$10:$R$231</definedName>
    <definedName name="Month" localSheetId="6">'Table 1G Bal Sheet'!$U$1:$V$8</definedName>
    <definedName name="pfc" localSheetId="6">'Table 1G Bal Sheet'!$J$10:$J$231</definedName>
    <definedName name="phk" localSheetId="6">'Table 1G Bal Sheet'!#REF!</definedName>
    <definedName name="PMTH" localSheetId="6">'Table 1G Bal Sheet'!$X$2:$Z$231</definedName>
    <definedName name="pname" localSheetId="6">'Table 1G Bal Sheet'!$J$2</definedName>
    <definedName name="pname2" localSheetId="6">'Table 1G Bal Sheet'!#REF!</definedName>
    <definedName name="_xlnm.Print_Area" localSheetId="8">'Qloans'!$A$1:$J$77</definedName>
    <definedName name="_xlnm.Print_Area" localSheetId="5">'Table 1F Monmarket'!$A$1:$F$47</definedName>
    <definedName name="_xlnm.Print_Area" localSheetId="6">'Table 1G Bal Sheet'!$A$1:$F$52</definedName>
    <definedName name="_xlnm.Print_Area" localSheetId="0">'Table1A'!$A$1:$O$71</definedName>
    <definedName name="_xlnm.Print_Area" localSheetId="1">'Table1B RMB deposits'!$A$1:$G$31</definedName>
    <definedName name="_xlnm.Print_Area" localSheetId="2">'Table1C Monsupp'!$A$1:$K$54</definedName>
    <definedName name="_xlnm.Print_Area" localSheetId="3">'Table1D Deposits'!$A$1:$J$35</definedName>
    <definedName name="_xlnm.Print_Area" localSheetId="4">'Table1E Loans'!$A$1:$H$56</definedName>
    <definedName name="_xlnm.Print_Area" localSheetId="7">'Table2A'!$A$1:$H$59</definedName>
    <definedName name="ptot" localSheetId="6">'Table 1G Bal Sheet'!$L$10:$L$231</definedName>
    <definedName name="rlb" localSheetId="6">'Table 1G Bal Sheet'!#REF!</definedName>
  </definedNames>
  <calcPr fullCalcOnLoad="1"/>
</workbook>
</file>

<file path=xl/sharedStrings.xml><?xml version="1.0" encoding="utf-8"?>
<sst xmlns="http://schemas.openxmlformats.org/spreadsheetml/2006/main" count="594" uniqueCount="253">
  <si>
    <t>(HK$mn)</t>
  </si>
  <si>
    <t>Sum-to-zero checking</t>
  </si>
  <si>
    <t>Money Supply</t>
  </si>
  <si>
    <t>M1 - HK$</t>
  </si>
  <si>
    <t>(</t>
  </si>
  <si>
    <t>)</t>
  </si>
  <si>
    <t xml:space="preserve">        Foreign currency</t>
  </si>
  <si>
    <t xml:space="preserve">        Total</t>
  </si>
  <si>
    <t>M2 - HK$@</t>
  </si>
  <si>
    <t xml:space="preserve">        Foreign currency*</t>
  </si>
  <si>
    <t>M3 - HK$@</t>
  </si>
  <si>
    <t>Notes and coins in circulation</t>
  </si>
  <si>
    <t xml:space="preserve">  of which held by public</t>
  </si>
  <si>
    <t xml:space="preserve">       With licensed banks</t>
  </si>
  <si>
    <t xml:space="preserve">       With restricted licence banks</t>
  </si>
  <si>
    <t xml:space="preserve">       With deposit-taking companies</t>
  </si>
  <si>
    <t>HK$ deposits@</t>
  </si>
  <si>
    <t xml:space="preserve">        Demand deposits</t>
  </si>
  <si>
    <t xml:space="preserve">        Savings deposits</t>
  </si>
  <si>
    <t xml:space="preserve">        Time deposits@</t>
  </si>
  <si>
    <t>US$ deposits*</t>
  </si>
  <si>
    <t>Other foreign currency deposits*</t>
  </si>
  <si>
    <t>Foreign currency deposits*</t>
  </si>
  <si>
    <t>All deposits</t>
  </si>
  <si>
    <t>Foreign currency swap deposits</t>
  </si>
  <si>
    <t>Loans for use in H.K.</t>
  </si>
  <si>
    <t xml:space="preserve">       To finance H.K.'s visible trade</t>
  </si>
  <si>
    <t xml:space="preserve">       To finance merchandising trade not touching H.K.</t>
  </si>
  <si>
    <t xml:space="preserve">       Other loans for use in H.K.</t>
  </si>
  <si>
    <t>Loans for use outside H.K.#</t>
  </si>
  <si>
    <t xml:space="preserve">       Other loans for use outside H.K. </t>
  </si>
  <si>
    <t xml:space="preserve">       Other loans where the place of use is not known</t>
  </si>
  <si>
    <t>Loans in HK$</t>
  </si>
  <si>
    <t>Loans in foreign currencies</t>
  </si>
  <si>
    <t>Total loans and advances</t>
  </si>
  <si>
    <t>*    Adjusted to exclude foreign currency swap deposits.</t>
  </si>
  <si>
    <t>@  Adjusted to include foreign currency swap deposits.</t>
  </si>
  <si>
    <t>Note :  Data may not add up to total due to rounding.</t>
  </si>
  <si>
    <t>(HK$ Million)</t>
  </si>
  <si>
    <t>Foreign</t>
  </si>
  <si>
    <t>HK$</t>
  </si>
  <si>
    <t>currency</t>
  </si>
  <si>
    <t>Total</t>
  </si>
  <si>
    <t>Legal tender notes and coins in circulation</t>
  </si>
  <si>
    <t>Commercial bank issues</t>
  </si>
  <si>
    <t>-</t>
  </si>
  <si>
    <t>Government issues</t>
  </si>
  <si>
    <t>Total (A)</t>
  </si>
  <si>
    <t>Authorized institutions' holdings of legal tender notes</t>
  </si>
  <si>
    <t>and coins (B)</t>
  </si>
  <si>
    <t>Legal tender notes and coins in hands of public</t>
  </si>
  <si>
    <t>(C=A-B)</t>
  </si>
  <si>
    <t>Demand deposits with licensed banks (D)</t>
  </si>
  <si>
    <t>Savings deposits with licensed banks (E)</t>
  </si>
  <si>
    <t>Time deposits with licensed banks (F)</t>
  </si>
  <si>
    <t>@</t>
  </si>
  <si>
    <t>*</t>
  </si>
  <si>
    <t>held outside the monetary sector (G)</t>
  </si>
  <si>
    <t xml:space="preserve">Deposits with restricted licence banks and </t>
  </si>
  <si>
    <t>deposit-taking companies (H)</t>
  </si>
  <si>
    <t>restricted licence banks and deposit-taking companies</t>
  </si>
  <si>
    <t>and held outside the monetary sector (I)</t>
  </si>
  <si>
    <t xml:space="preserve">Money supply </t>
  </si>
  <si>
    <t>definition 1 (C+D)</t>
  </si>
  <si>
    <t>definition 2 (C+D+E+F+G)</t>
  </si>
  <si>
    <t>definition 3 (C+D+E+F+G+H+I)</t>
  </si>
  <si>
    <t xml:space="preserve"> *     adjusted to exclude foreign currency swap deposits</t>
  </si>
  <si>
    <t xml:space="preserve"> @    adjusted to include foreign currency swap deposits</t>
  </si>
  <si>
    <t>(  )   unadjusted for foreign currency swap deposits</t>
  </si>
  <si>
    <t>Note : Data may not add up to total due to rounding.</t>
  </si>
  <si>
    <t>Demand deposits with licensed banks</t>
  </si>
  <si>
    <t>Savings deposits with licensed banks</t>
  </si>
  <si>
    <t>Time deposits with licensed banks</t>
  </si>
  <si>
    <t>Total deposits with licensed banks</t>
  </si>
  <si>
    <t>Deposits with restricted licence banks</t>
  </si>
  <si>
    <t>Deposits with deposit-taking companies</t>
  </si>
  <si>
    <t>Deposits with all authorized institutions</t>
  </si>
  <si>
    <t xml:space="preserve"> (HK$ Million)</t>
  </si>
  <si>
    <t>A.</t>
  </si>
  <si>
    <t>Licensed Banks' liabilities to</t>
  </si>
  <si>
    <t>other Authorized Institutions</t>
  </si>
  <si>
    <t xml:space="preserve">   Demand and call</t>
  </si>
  <si>
    <t xml:space="preserve">   Repayable or callable within 3 months</t>
  </si>
  <si>
    <t xml:space="preserve">   Repayable or callable later than 3 months</t>
  </si>
  <si>
    <t xml:space="preserve">   Total</t>
  </si>
  <si>
    <t>B.</t>
  </si>
  <si>
    <t>Restricted Licence Banks' liabilities</t>
  </si>
  <si>
    <t>to other Authorized Institutions</t>
  </si>
  <si>
    <t>C.</t>
  </si>
  <si>
    <t/>
  </si>
  <si>
    <t xml:space="preserve"> A.</t>
  </si>
  <si>
    <t xml:space="preserve"> Extended by Licensed Banks</t>
  </si>
  <si>
    <t xml:space="preserve">   To finance H.K.'s visible trade</t>
  </si>
  <si>
    <t xml:space="preserve">   To finance merchandising trade not touching H.K.</t>
  </si>
  <si>
    <t xml:space="preserve">   Other loans for use in H.K.</t>
  </si>
  <si>
    <t xml:space="preserve">   Other loans for use outside H.K.</t>
  </si>
  <si>
    <t xml:space="preserve">   Other loans where the place of use is not known</t>
  </si>
  <si>
    <t xml:space="preserve">   Total loans and advances</t>
  </si>
  <si>
    <t xml:space="preserve"> B.</t>
  </si>
  <si>
    <t xml:space="preserve"> Extended by Restricted Licence Banks</t>
  </si>
  <si>
    <t xml:space="preserve"> C.</t>
  </si>
  <si>
    <t xml:space="preserve"> Extended by Deposit-taking Companies</t>
  </si>
  <si>
    <t>(HK$ Mn)</t>
  </si>
  <si>
    <t>Sectors</t>
  </si>
  <si>
    <t>Trade Financing</t>
  </si>
  <si>
    <t>Manufacturing</t>
  </si>
  <si>
    <t>Transport and transport equipment</t>
  </si>
  <si>
    <t>Building, construction, property</t>
  </si>
  <si>
    <t xml:space="preserve">   development and investment</t>
  </si>
  <si>
    <t>Wholesale and retail trade</t>
  </si>
  <si>
    <t>Financial concerns *</t>
  </si>
  <si>
    <t>Individuals:</t>
  </si>
  <si>
    <t xml:space="preserve">   to purchase flats in the Home</t>
  </si>
  <si>
    <t xml:space="preserve">   to purchase other residential</t>
  </si>
  <si>
    <t xml:space="preserve">   property</t>
  </si>
  <si>
    <t xml:space="preserve">   other purposes</t>
  </si>
  <si>
    <t>Others</t>
  </si>
  <si>
    <t>#</t>
  </si>
  <si>
    <t>This excludes funds advanced to authorized institutions.</t>
  </si>
  <si>
    <t>Stockbrokers</t>
  </si>
  <si>
    <t>Authorized</t>
  </si>
  <si>
    <t xml:space="preserve">Restricted </t>
  </si>
  <si>
    <t>Deposit-taking</t>
  </si>
  <si>
    <t>Institutions</t>
  </si>
  <si>
    <t>Licensed Banks</t>
  </si>
  <si>
    <t>Licence Banks</t>
  </si>
  <si>
    <t>Companies</t>
  </si>
  <si>
    <t>1.</t>
  </si>
  <si>
    <t xml:space="preserve">(a) Textiles </t>
  </si>
  <si>
    <t xml:space="preserve">    (i)   cotton</t>
  </si>
  <si>
    <t xml:space="preserve">    (ii)  other</t>
  </si>
  <si>
    <t>(b) Footwear &amp; wearing apparel</t>
  </si>
  <si>
    <t>(c) Metal products &amp; engineering</t>
  </si>
  <si>
    <t>(d) Rubber, plastics &amp; chemicals</t>
  </si>
  <si>
    <t>(e) Electrical &amp; electronic</t>
  </si>
  <si>
    <t>(f) Food</t>
  </si>
  <si>
    <t>(g) Beverages &amp; tobacco</t>
  </si>
  <si>
    <t>(h) Printing &amp; publishing</t>
  </si>
  <si>
    <t>(i) Miscellaneous</t>
  </si>
  <si>
    <t>2.</t>
  </si>
  <si>
    <t>3.</t>
  </si>
  <si>
    <t>(a) Shipping</t>
  </si>
  <si>
    <t>4.</t>
  </si>
  <si>
    <t>5.</t>
  </si>
  <si>
    <t xml:space="preserve">Building, construction, property </t>
  </si>
  <si>
    <t xml:space="preserve">    development and investment</t>
  </si>
  <si>
    <t>(a) Property development and investment</t>
  </si>
  <si>
    <t xml:space="preserve">    (i)   Industrial</t>
  </si>
  <si>
    <t xml:space="preserve">    (ii)  Residential</t>
  </si>
  <si>
    <t xml:space="preserve">    (iii) Commercial</t>
  </si>
  <si>
    <t xml:space="preserve">    (iv)  Other properties</t>
  </si>
  <si>
    <t>(b) Other</t>
  </si>
  <si>
    <t>6.</t>
  </si>
  <si>
    <t>7.</t>
  </si>
  <si>
    <t>(a) Hotels, boarding houses &amp; catering</t>
  </si>
  <si>
    <t>(b) Financial concerns #</t>
  </si>
  <si>
    <t xml:space="preserve">    (i)   Investment companies</t>
  </si>
  <si>
    <t xml:space="preserve">    (ii)  Insurance companies</t>
  </si>
  <si>
    <t xml:space="preserve">    (iii) Futures brokers</t>
  </si>
  <si>
    <t xml:space="preserve">    (iv)  Finance companies and others</t>
  </si>
  <si>
    <t>(c) Stockbrokers</t>
  </si>
  <si>
    <t>(d) Professional &amp; private individuals</t>
  </si>
  <si>
    <t xml:space="preserve">    (ii)  to purchase other residential property</t>
  </si>
  <si>
    <t xml:space="preserve">    (iii) for credit card advances*</t>
  </si>
  <si>
    <t xml:space="preserve">    (iv)  for other business purposes*</t>
  </si>
  <si>
    <t xml:space="preserve">    (v)   for other private purposes*</t>
  </si>
  <si>
    <t>(e) All others</t>
  </si>
  <si>
    <t>9.</t>
  </si>
  <si>
    <t>Loans and advances for use in Hong Kong</t>
  </si>
  <si>
    <t># Exclude loans to purchase shares, which are included in item 8(e).</t>
  </si>
  <si>
    <t>* Some figures are combined to ensure the confidentiality of data.</t>
  </si>
  <si>
    <t>TABLE 2B: ANALYSIS OF LOANS AND ADVANCES FOR USE IN HONG KONG</t>
  </si>
  <si>
    <t xml:space="preserve">   Ownership Scheme, Private</t>
  </si>
  <si>
    <t xml:space="preserve">   Sector Participation Scheme and </t>
  </si>
  <si>
    <t xml:space="preserve">   Tenants Purchase Scheme</t>
  </si>
  <si>
    <t xml:space="preserve">    (i)   to purchase flats in Home Ownership Scheme,</t>
  </si>
  <si>
    <t xml:space="preserve">           Private Sector Participation Scheme</t>
  </si>
  <si>
    <t xml:space="preserve">            and Tenants Purchase Scheme</t>
  </si>
  <si>
    <t>#    Including those where place of use is unknown.</t>
  </si>
  <si>
    <t xml:space="preserve">  Notes and coins held by public</t>
  </si>
  <si>
    <t xml:space="preserve">  HK$ demand deposits</t>
  </si>
  <si>
    <t>Deposit-taking Companies' liabilities</t>
  </si>
  <si>
    <t>Negotiable certificates of deposit issued by banks and</t>
  </si>
  <si>
    <t>Negotiable certificates of deposit issued by</t>
  </si>
  <si>
    <t>Liabilities</t>
  </si>
  <si>
    <t>in Hong Kong</t>
  </si>
  <si>
    <t>Amount due to banks abroad</t>
  </si>
  <si>
    <t>Deposits from customers</t>
  </si>
  <si>
    <t>Negotiable certificates of deposit outstanding</t>
  </si>
  <si>
    <t>Other debt instruments outstanding</t>
  </si>
  <si>
    <t>Capital, reserves and other liabilities</t>
  </si>
  <si>
    <t>Total liabilities</t>
  </si>
  <si>
    <t>Assets</t>
  </si>
  <si>
    <t>Notes and coins</t>
  </si>
  <si>
    <t xml:space="preserve">Amount due from banks abroad </t>
  </si>
  <si>
    <t>Loans and advances to customers</t>
  </si>
  <si>
    <t>Negotiable certificates of deposit held :</t>
  </si>
  <si>
    <t>Issued by licensed banks in Hong Kong</t>
  </si>
  <si>
    <t>Issued by restricted licence banks</t>
  </si>
  <si>
    <t>Issued by deposit-taking companies</t>
  </si>
  <si>
    <t>Issued by banks outside Hong Kong</t>
  </si>
  <si>
    <t>Negotiable debt instruments held, other than NCDs:</t>
  </si>
  <si>
    <t>Acceptances and bills of exchange held</t>
  </si>
  <si>
    <t>Floating rate notes and commercial papers held</t>
  </si>
  <si>
    <t>Government bills, notes and bonds</t>
  </si>
  <si>
    <t>Other debt instruments held</t>
  </si>
  <si>
    <t>Investments in shareholdings</t>
  </si>
  <si>
    <t>Interests in land and buildings</t>
  </si>
  <si>
    <t>Other assets</t>
  </si>
  <si>
    <t>Total assets</t>
  </si>
  <si>
    <r>
      <t xml:space="preserve">    </t>
    </r>
    <r>
      <rPr>
        <u val="single"/>
        <sz val="12"/>
        <rFont val="Times New Roman"/>
        <family val="1"/>
      </rPr>
      <t>HK$</t>
    </r>
  </si>
  <si>
    <t xml:space="preserve"> </t>
  </si>
  <si>
    <t>Total deposits</t>
  </si>
  <si>
    <t>Total demand deposits</t>
  </si>
  <si>
    <t>Total savings deposits</t>
  </si>
  <si>
    <t>Total time deposits</t>
  </si>
  <si>
    <t>All Authorized Institutions</t>
  </si>
  <si>
    <t>Amount due to authorized institutions</t>
  </si>
  <si>
    <t>Amount due from authorized institutions</t>
  </si>
  <si>
    <t>Some loans have been reclassified.  As such, the figures are not strictly comparable with those of previous quarters.</t>
  </si>
  <si>
    <t xml:space="preserve">    (i) telecommunication equipment</t>
  </si>
  <si>
    <t xml:space="preserve">    (ii) others </t>
  </si>
  <si>
    <t>(b) Air transport</t>
  </si>
  <si>
    <t>(c) Taxis</t>
  </si>
  <si>
    <t>(d) Public light buses</t>
  </si>
  <si>
    <t>(e) Others</t>
  </si>
  <si>
    <t>Electricity and gas</t>
  </si>
  <si>
    <t>Recreational activities</t>
  </si>
  <si>
    <t>Information technology</t>
  </si>
  <si>
    <t>(a) Telecommunications</t>
  </si>
  <si>
    <t>(b) Others</t>
  </si>
  <si>
    <t>8.</t>
  </si>
  <si>
    <t>Miscellaneous</t>
  </si>
  <si>
    <t>RMB deposits</t>
  </si>
  <si>
    <t>Savings deposits</t>
  </si>
  <si>
    <t>Time deposits</t>
  </si>
  <si>
    <t>of which:</t>
  </si>
  <si>
    <t>TABLE 1C:  CURRENCY CIRCULATION AND MONEY SUPPLY IN HONG KONG</t>
  </si>
  <si>
    <t>TABLE 1D:  DEPOSITS  FROM  CUSTOMERS IN HONG KONG</t>
  </si>
  <si>
    <t>TABLE 1E: LOANS AND ADVANCES TO CUSTOMERS ANALYSED BY TYPE: HONG KONG</t>
  </si>
  <si>
    <t>TABLE 1F: HONG KONG MONEY MARKET</t>
  </si>
  <si>
    <t>TABLE 1B:  STATISTICS ON RENMINBI DEPOSITS</t>
  </si>
  <si>
    <t>TABLE 1G:  BALANCE SHEET</t>
  </si>
  <si>
    <t>*  RMB business includes RMB deposit taking, currency exchange, and remittances.</t>
  </si>
  <si>
    <t>(RMB Million Yuan)</t>
  </si>
  <si>
    <t>Number of licensed banks engaged in RMB business*</t>
  </si>
  <si>
    <t>Seasonally adjusted HK$M1</t>
  </si>
  <si>
    <t>Sep 2005</t>
  </si>
  <si>
    <t>TABLE 1A  :  HONG KONG MONETARY  STATISTICS  -  September 2005</t>
  </si>
  <si>
    <t>Earlier months (% change to Sep 2005)</t>
  </si>
  <si>
    <t>(As at end of September 2005)</t>
  </si>
  <si>
    <t>TABLE 2A : QUARTERLY ANALYSIS OF LOANS FOR USE IN HONG KONG BY SECTOR -  September 2005</t>
  </si>
  <si>
    <t>Adjusted# % change from earlier quarters to  Sep 2005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</si>
</sst>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General_)"/>
    <numFmt numFmtId="192" formatCode="0.0_)"/>
    <numFmt numFmtId="193" formatCode="0_)"/>
    <numFmt numFmtId="197" formatCode="_(* #,##0.0_);_(* \(#,##0.0\);_(* &quot;-&quot;??_);_(@_)"/>
    <numFmt numFmtId="198" formatCode="_(* #,##0_);_(* \(#,##0\);_(* &quot;-&quot;??_);_(@_)"/>
    <numFmt numFmtId="200" formatCode="0.0"/>
    <numFmt numFmtId="206" formatCode="mmm\ yyyy"/>
    <numFmt numFmtId="240" formatCode="#,##0_);\(#,##0\);_(&quot;&quot;_)"/>
    <numFmt numFmtId="245" formatCode="#,##0;\(#,##0\);"/>
    <numFmt numFmtId="246" formatCode="###0;\-###0;"/>
    <numFmt numFmtId="249" formatCode="#,##0;\(#,##0\);&quot;0&quot;"/>
    <numFmt numFmtId="251" formatCode="#,##0;\-#,##0;&quot;-&quot;"/>
  </numFmts>
  <fonts count="27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Times New Roman"/>
      <family val="1"/>
    </font>
    <font>
      <b/>
      <u val="single"/>
      <sz val="16"/>
      <name val="Times New Roman"/>
      <family val="1"/>
    </font>
    <font>
      <u val="single"/>
      <sz val="10"/>
      <name val="Times New Roman"/>
      <family val="1"/>
    </font>
    <font>
      <u val="single"/>
      <sz val="10"/>
      <name val="Arial"/>
      <family val="2"/>
    </font>
    <font>
      <sz val="10"/>
      <color indexed="12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u val="single"/>
      <sz val="12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u val="single"/>
      <sz val="11"/>
      <color indexed="8"/>
      <name val="Times New Roman"/>
      <family val="1"/>
    </font>
    <font>
      <b/>
      <u val="single"/>
      <sz val="13"/>
      <name val="Times New Roman"/>
      <family val="1"/>
    </font>
    <font>
      <sz val="12"/>
      <name val="Times New Roman"/>
      <family val="1"/>
    </font>
    <font>
      <sz val="12"/>
      <name val="Tms Rm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  <font>
      <b/>
      <u val="single"/>
      <sz val="11.5"/>
      <name val="Times New Roman"/>
      <family val="1"/>
    </font>
    <font>
      <b/>
      <u val="single"/>
      <sz val="12.5"/>
      <name val="Times New Roman"/>
      <family val="1"/>
    </font>
    <font>
      <b/>
      <u val="single"/>
      <sz val="10.5"/>
      <name val="Times New Roman"/>
      <family val="1"/>
    </font>
    <font>
      <b/>
      <u val="single"/>
      <sz val="13.5"/>
      <name val="Times New Roman"/>
      <family val="1"/>
    </font>
    <font>
      <sz val="9"/>
      <name val="細明體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37" fontId="19" fillId="0" borderId="0">
      <alignment/>
      <protection/>
    </xf>
    <xf numFmtId="9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37" fontId="0" fillId="0" borderId="0" xfId="0" applyNumberFormat="1" applyAlignment="1" applyProtection="1">
      <alignment/>
      <protection/>
    </xf>
    <xf numFmtId="0" fontId="0" fillId="0" borderId="0" xfId="0" applyAlignment="1">
      <alignment horizontal="centerContinuous"/>
    </xf>
    <xf numFmtId="193" fontId="0" fillId="0" borderId="0" xfId="0" applyNumberFormat="1" applyAlignment="1" applyProtection="1">
      <alignment/>
      <protection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190" fontId="4" fillId="0" borderId="0" xfId="0" applyNumberFormat="1" applyFont="1" applyAlignment="1" applyProtection="1">
      <alignment horizontal="left"/>
      <protection/>
    </xf>
    <xf numFmtId="37" fontId="4" fillId="0" borderId="0" xfId="0" applyNumberFormat="1" applyFont="1" applyAlignment="1" applyProtection="1">
      <alignment/>
      <protection/>
    </xf>
    <xf numFmtId="192" fontId="4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190" fontId="5" fillId="0" borderId="0" xfId="0" applyNumberFormat="1" applyFont="1" applyAlignment="1" applyProtection="1">
      <alignment horizontal="centerContinuous"/>
      <protection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190" fontId="0" fillId="0" borderId="0" xfId="0" applyNumberFormat="1" applyAlignment="1" applyProtection="1">
      <alignment horizontal="center"/>
      <protection/>
    </xf>
    <xf numFmtId="37" fontId="0" fillId="0" borderId="0" xfId="0" applyNumberFormat="1" applyAlignment="1" applyProtection="1">
      <alignment horizontal="left"/>
      <protection/>
    </xf>
    <xf numFmtId="190" fontId="0" fillId="0" borderId="0" xfId="0" applyNumberFormat="1" applyAlignment="1" applyProtection="1">
      <alignment horizontal="fill"/>
      <protection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9" fillId="0" borderId="0" xfId="0" applyFont="1" applyAlignment="1">
      <alignment horizontal="centerContinuous"/>
    </xf>
    <xf numFmtId="0" fontId="10" fillId="0" borderId="0" xfId="0" applyFont="1" applyAlignment="1">
      <alignment/>
    </xf>
    <xf numFmtId="190" fontId="7" fillId="0" borderId="0" xfId="0" applyNumberFormat="1" applyFont="1" applyAlignment="1" applyProtection="1" quotePrefix="1">
      <alignment horizontal="left"/>
      <protection/>
    </xf>
    <xf numFmtId="0" fontId="4" fillId="0" borderId="0" xfId="0" applyFont="1" applyAlignment="1" applyProtection="1">
      <alignment horizontal="right"/>
      <protection/>
    </xf>
    <xf numFmtId="0" fontId="6" fillId="0" borderId="0" xfId="0" applyFont="1" applyAlignment="1" applyProtection="1">
      <alignment horizontal="right"/>
      <protection/>
    </xf>
    <xf numFmtId="0" fontId="4" fillId="0" borderId="0" xfId="0" applyFon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NumberFormat="1" applyAlignment="1" applyProtection="1">
      <alignment horizontal="center"/>
      <protection/>
    </xf>
    <xf numFmtId="0" fontId="11" fillId="0" borderId="0" xfId="0" applyFont="1" applyAlignment="1" applyProtection="1">
      <alignment horizontal="centerContinuous"/>
      <protection/>
    </xf>
    <xf numFmtId="0" fontId="12" fillId="0" borderId="0" xfId="0" applyFont="1" applyAlignment="1">
      <alignment/>
    </xf>
    <xf numFmtId="0" fontId="13" fillId="0" borderId="0" xfId="0" applyFont="1" applyAlignment="1" applyProtection="1">
      <alignment horizontal="centerContinuous"/>
      <protection/>
    </xf>
    <xf numFmtId="0" fontId="14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12" fillId="0" borderId="0" xfId="0" applyFont="1" applyAlignment="1" applyProtection="1">
      <alignment horizontal="right"/>
      <protection/>
    </xf>
    <xf numFmtId="0" fontId="13" fillId="0" borderId="0" xfId="0" applyFont="1" applyAlignment="1" applyProtection="1">
      <alignment horizontal="left"/>
      <protection/>
    </xf>
    <xf numFmtId="0" fontId="13" fillId="0" borderId="0" xfId="0" applyFont="1" applyAlignment="1">
      <alignment/>
    </xf>
    <xf numFmtId="0" fontId="12" fillId="0" borderId="0" xfId="0" applyFont="1" applyAlignment="1" applyProtection="1">
      <alignment horizontal="left"/>
      <protection/>
    </xf>
    <xf numFmtId="198" fontId="14" fillId="0" borderId="0" xfId="15" applyNumberFormat="1" applyFont="1" applyAlignment="1">
      <alignment/>
    </xf>
    <xf numFmtId="197" fontId="14" fillId="0" borderId="0" xfId="15" applyNumberFormat="1" applyFont="1" applyAlignment="1">
      <alignment/>
    </xf>
    <xf numFmtId="0" fontId="12" fillId="0" borderId="0" xfId="0" applyFont="1" applyAlignment="1" applyProtection="1" quotePrefix="1">
      <alignment horizontal="left"/>
      <protection/>
    </xf>
    <xf numFmtId="190" fontId="12" fillId="0" borderId="0" xfId="0" applyNumberFormat="1" applyFont="1" applyAlignment="1" applyProtection="1">
      <alignment horizontal="centerContinuous"/>
      <protection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190" fontId="12" fillId="0" borderId="0" xfId="0" applyNumberFormat="1" applyFont="1" applyAlignment="1" applyProtection="1">
      <alignment horizontal="right"/>
      <protection/>
    </xf>
    <xf numFmtId="190" fontId="13" fillId="0" borderId="0" xfId="0" applyNumberFormat="1" applyFont="1" applyAlignment="1" applyProtection="1">
      <alignment horizontal="right"/>
      <protection/>
    </xf>
    <xf numFmtId="190" fontId="12" fillId="0" borderId="0" xfId="0" applyNumberFormat="1" applyFont="1" applyAlignment="1" applyProtection="1">
      <alignment horizontal="left"/>
      <protection/>
    </xf>
    <xf numFmtId="37" fontId="12" fillId="0" borderId="0" xfId="0" applyNumberFormat="1" applyFont="1" applyAlignment="1" applyProtection="1">
      <alignment/>
      <protection/>
    </xf>
    <xf numFmtId="37" fontId="12" fillId="0" borderId="0" xfId="0" applyNumberFormat="1" applyFont="1" applyAlignment="1" applyProtection="1">
      <alignment horizontal="left"/>
      <protection/>
    </xf>
    <xf numFmtId="37" fontId="12" fillId="0" borderId="0" xfId="0" applyNumberFormat="1" applyFont="1" applyAlignment="1" applyProtection="1">
      <alignment horizontal="right"/>
      <protection/>
    </xf>
    <xf numFmtId="0" fontId="14" fillId="0" borderId="0" xfId="0" applyFont="1" applyAlignment="1">
      <alignment/>
    </xf>
    <xf numFmtId="190" fontId="15" fillId="0" borderId="0" xfId="0" applyNumberFormat="1" applyFont="1" applyAlignment="1" applyProtection="1">
      <alignment horizontal="left"/>
      <protection/>
    </xf>
    <xf numFmtId="190" fontId="12" fillId="0" borderId="0" xfId="0" applyNumberFormat="1" applyFont="1" applyAlignment="1" applyProtection="1">
      <alignment/>
      <protection/>
    </xf>
    <xf numFmtId="37" fontId="13" fillId="0" borderId="0" xfId="0" applyNumberFormat="1" applyFont="1" applyAlignment="1" applyProtection="1">
      <alignment horizontal="right"/>
      <protection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right"/>
    </xf>
    <xf numFmtId="190" fontId="13" fillId="0" borderId="0" xfId="0" applyNumberFormat="1" applyFont="1" applyAlignment="1" applyProtection="1">
      <alignment horizontal="left"/>
      <protection/>
    </xf>
    <xf numFmtId="198" fontId="12" fillId="0" borderId="0" xfId="15" applyNumberFormat="1" applyFont="1" applyAlignment="1">
      <alignment/>
    </xf>
    <xf numFmtId="190" fontId="12" fillId="0" borderId="0" xfId="0" applyNumberFormat="1" applyFont="1" applyAlignment="1" applyProtection="1">
      <alignment horizontal="fill"/>
      <protection/>
    </xf>
    <xf numFmtId="200" fontId="12" fillId="0" borderId="0" xfId="15" applyNumberFormat="1" applyFont="1" applyAlignment="1" applyProtection="1">
      <alignment horizontal="right"/>
      <protection/>
    </xf>
    <xf numFmtId="200" fontId="12" fillId="0" borderId="0" xfId="15" applyNumberFormat="1" applyFont="1" applyAlignment="1" applyProtection="1">
      <alignment/>
      <protection/>
    </xf>
    <xf numFmtId="200" fontId="12" fillId="0" borderId="0" xfId="15" applyNumberFormat="1" applyFont="1" applyAlignment="1" applyProtection="1">
      <alignment horizontal="left"/>
      <protection/>
    </xf>
    <xf numFmtId="200" fontId="12" fillId="0" borderId="0" xfId="15" applyNumberFormat="1" applyFont="1" applyAlignment="1" applyProtection="1">
      <alignment/>
      <protection/>
    </xf>
    <xf numFmtId="190" fontId="12" fillId="0" borderId="0" xfId="0" applyNumberFormat="1" applyFont="1" applyAlignment="1" applyProtection="1">
      <alignment/>
      <protection/>
    </xf>
    <xf numFmtId="190" fontId="13" fillId="0" borderId="0" xfId="0" applyNumberFormat="1" applyFont="1" applyAlignment="1" applyProtection="1">
      <alignment horizontal="centerContinuous"/>
      <protection/>
    </xf>
    <xf numFmtId="0" fontId="13" fillId="0" borderId="0" xfId="0" applyFont="1" applyAlignment="1">
      <alignment horizontal="centerContinuous"/>
    </xf>
    <xf numFmtId="192" fontId="12" fillId="0" borderId="0" xfId="0" applyNumberFormat="1" applyFont="1" applyAlignment="1" applyProtection="1">
      <alignment/>
      <protection/>
    </xf>
    <xf numFmtId="0" fontId="14" fillId="0" borderId="0" xfId="0" applyFont="1" applyAlignment="1">
      <alignment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right"/>
    </xf>
    <xf numFmtId="0" fontId="15" fillId="0" borderId="0" xfId="0" applyFont="1" applyAlignment="1">
      <alignment horizontal="centerContinuous"/>
    </xf>
    <xf numFmtId="0" fontId="4" fillId="0" borderId="0" xfId="0" applyFont="1" applyAlignment="1" applyProtection="1" quotePrefix="1">
      <alignment horizontal="left"/>
      <protection/>
    </xf>
    <xf numFmtId="190" fontId="12" fillId="0" borderId="0" xfId="0" applyNumberFormat="1" applyFont="1" applyAlignment="1" applyProtection="1" quotePrefix="1">
      <alignment horizontal="left"/>
      <protection/>
    </xf>
    <xf numFmtId="198" fontId="4" fillId="0" borderId="0" xfId="0" applyNumberFormat="1" applyFont="1" applyAlignment="1">
      <alignment/>
    </xf>
    <xf numFmtId="1" fontId="0" fillId="0" borderId="0" xfId="0" applyNumberForma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 applyProtection="1" quotePrefix="1">
      <alignment horizontal="right"/>
      <protection/>
    </xf>
    <xf numFmtId="0" fontId="4" fillId="0" borderId="0" xfId="0" applyFont="1" applyAlignment="1" quotePrefix="1">
      <alignment horizontal="left"/>
    </xf>
    <xf numFmtId="0" fontId="0" fillId="0" borderId="0" xfId="0" applyFont="1" applyAlignment="1">
      <alignment horizontal="right"/>
    </xf>
    <xf numFmtId="198" fontId="12" fillId="0" borderId="0" xfId="0" applyNumberFormat="1" applyFont="1" applyAlignment="1">
      <alignment/>
    </xf>
    <xf numFmtId="206" fontId="16" fillId="0" borderId="0" xfId="0" applyNumberFormat="1" applyFont="1" applyAlignment="1" applyProtection="1" quotePrefix="1">
      <alignment horizontal="right"/>
      <protection/>
    </xf>
    <xf numFmtId="0" fontId="17" fillId="0" borderId="0" xfId="0" applyFont="1" applyAlignment="1" applyProtection="1">
      <alignment horizontal="centerContinuous"/>
      <protection/>
    </xf>
    <xf numFmtId="190" fontId="13" fillId="0" borderId="0" xfId="0" applyNumberFormat="1" applyFont="1" applyAlignment="1" applyProtection="1">
      <alignment/>
      <protection/>
    </xf>
    <xf numFmtId="37" fontId="18" fillId="0" borderId="0" xfId="19" applyFont="1">
      <alignment/>
      <protection/>
    </xf>
    <xf numFmtId="37" fontId="18" fillId="0" borderId="0" xfId="19" applyFont="1" applyAlignment="1">
      <alignment/>
      <protection/>
    </xf>
    <xf numFmtId="37" fontId="18" fillId="0" borderId="0" xfId="19" applyFont="1" applyProtection="1">
      <alignment/>
      <protection/>
    </xf>
    <xf numFmtId="37" fontId="18" fillId="0" borderId="0" xfId="19" applyFont="1" applyAlignment="1">
      <alignment horizontal="center"/>
      <protection/>
    </xf>
    <xf numFmtId="37" fontId="18" fillId="0" borderId="0" xfId="19" applyFont="1" applyBorder="1" applyAlignment="1">
      <alignment/>
      <protection/>
    </xf>
    <xf numFmtId="37" fontId="12" fillId="0" borderId="0" xfId="19" applyFont="1" applyBorder="1">
      <alignment/>
      <protection/>
    </xf>
    <xf numFmtId="37" fontId="18" fillId="0" borderId="0" xfId="19" applyFont="1" applyAlignment="1" applyProtection="1">
      <alignment/>
      <protection/>
    </xf>
    <xf numFmtId="1" fontId="18" fillId="0" borderId="0" xfId="19" applyNumberFormat="1" applyFont="1">
      <alignment/>
      <protection/>
    </xf>
    <xf numFmtId="246" fontId="18" fillId="0" borderId="0" xfId="19" applyNumberFormat="1" applyFont="1">
      <alignment/>
      <protection/>
    </xf>
    <xf numFmtId="200" fontId="18" fillId="0" borderId="0" xfId="19" applyNumberFormat="1" applyFont="1">
      <alignment/>
      <protection/>
    </xf>
    <xf numFmtId="245" fontId="18" fillId="0" borderId="0" xfId="19" applyNumberFormat="1" applyFont="1" applyProtection="1">
      <alignment/>
      <protection/>
    </xf>
    <xf numFmtId="240" fontId="18" fillId="0" borderId="0" xfId="19" applyNumberFormat="1" applyFont="1" applyProtection="1">
      <alignment/>
      <protection/>
    </xf>
    <xf numFmtId="240" fontId="18" fillId="0" borderId="0" xfId="19" applyNumberFormat="1" applyFont="1" applyBorder="1" applyProtection="1">
      <alignment/>
      <protection/>
    </xf>
    <xf numFmtId="240" fontId="18" fillId="0" borderId="0" xfId="19" applyNumberFormat="1" applyFont="1" applyAlignment="1" applyProtection="1">
      <alignment/>
      <protection/>
    </xf>
    <xf numFmtId="37" fontId="18" fillId="0" borderId="0" xfId="19" applyFont="1" applyBorder="1">
      <alignment/>
      <protection/>
    </xf>
    <xf numFmtId="0" fontId="4" fillId="0" borderId="0" xfId="0" applyFont="1" applyBorder="1" applyAlignment="1">
      <alignment/>
    </xf>
    <xf numFmtId="240" fontId="18" fillId="0" borderId="0" xfId="19" applyNumberFormat="1" applyFont="1" applyBorder="1" applyAlignment="1" applyProtection="1">
      <alignment/>
      <protection/>
    </xf>
    <xf numFmtId="1" fontId="18" fillId="0" borderId="0" xfId="19" applyNumberFormat="1" applyFont="1" applyBorder="1">
      <alignment/>
      <protection/>
    </xf>
    <xf numFmtId="246" fontId="18" fillId="0" borderId="0" xfId="19" applyNumberFormat="1" applyFont="1" applyBorder="1">
      <alignment/>
      <protection/>
    </xf>
    <xf numFmtId="37" fontId="21" fillId="0" borderId="0" xfId="19" applyFont="1" applyAlignment="1" applyProtection="1" quotePrefix="1">
      <alignment horizontal="left"/>
      <protection/>
    </xf>
    <xf numFmtId="37" fontId="18" fillId="0" borderId="0" xfId="19" applyFont="1" applyAlignment="1" applyProtection="1">
      <alignment horizontal="left"/>
      <protection/>
    </xf>
    <xf numFmtId="249" fontId="18" fillId="0" borderId="0" xfId="19" applyNumberFormat="1" applyFont="1" applyAlignment="1" applyProtection="1">
      <alignment horizontal="right"/>
      <protection/>
    </xf>
    <xf numFmtId="37" fontId="18" fillId="0" borderId="0" xfId="19" applyFont="1" applyAlignment="1" applyProtection="1" quotePrefix="1">
      <alignment horizontal="left"/>
      <protection/>
    </xf>
    <xf numFmtId="37" fontId="21" fillId="0" borderId="0" xfId="19" applyFont="1">
      <alignment/>
      <protection/>
    </xf>
    <xf numFmtId="249" fontId="18" fillId="0" borderId="0" xfId="19" applyNumberFormat="1" applyFont="1" applyProtection="1">
      <alignment/>
      <protection/>
    </xf>
    <xf numFmtId="37" fontId="18" fillId="0" borderId="0" xfId="19" applyFont="1" applyAlignment="1" applyProtection="1" quotePrefix="1">
      <alignment horizontal="right"/>
      <protection/>
    </xf>
    <xf numFmtId="37" fontId="18" fillId="0" borderId="0" xfId="19" applyFont="1" applyAlignment="1" applyProtection="1">
      <alignment horizontal="right"/>
      <protection/>
    </xf>
    <xf numFmtId="37" fontId="20" fillId="0" borderId="0" xfId="19" applyFont="1" applyBorder="1" applyAlignment="1">
      <alignment horizontal="right"/>
      <protection/>
    </xf>
    <xf numFmtId="37" fontId="18" fillId="0" borderId="0" xfId="19" applyFont="1" applyAlignment="1">
      <alignment horizontal="right"/>
      <protection/>
    </xf>
    <xf numFmtId="37" fontId="20" fillId="0" borderId="0" xfId="19" applyFont="1" applyAlignment="1">
      <alignment horizontal="right"/>
      <protection/>
    </xf>
    <xf numFmtId="37" fontId="20" fillId="0" borderId="0" xfId="19" applyFont="1">
      <alignment/>
      <protection/>
    </xf>
    <xf numFmtId="37" fontId="20" fillId="0" borderId="0" xfId="19" applyFont="1" applyBorder="1">
      <alignment/>
      <protection/>
    </xf>
    <xf numFmtId="190" fontId="23" fillId="0" borderId="0" xfId="0" applyNumberFormat="1" applyFont="1" applyAlignment="1" applyProtection="1">
      <alignment horizontal="centerContinuous"/>
      <protection/>
    </xf>
    <xf numFmtId="37" fontId="22" fillId="0" borderId="0" xfId="0" applyNumberFormat="1" applyFont="1" applyAlignment="1" applyProtection="1">
      <alignment horizontal="centerContinuous"/>
      <protection/>
    </xf>
    <xf numFmtId="190" fontId="24" fillId="0" borderId="0" xfId="0" applyNumberFormat="1" applyFont="1" applyAlignment="1" applyProtection="1">
      <alignment horizontal="centerContinuous"/>
      <protection/>
    </xf>
    <xf numFmtId="198" fontId="12" fillId="0" borderId="0" xfId="15" applyNumberFormat="1" applyFont="1" applyAlignment="1" applyProtection="1">
      <alignment/>
      <protection/>
    </xf>
    <xf numFmtId="197" fontId="12" fillId="0" borderId="0" xfId="15" applyNumberFormat="1" applyFont="1" applyAlignment="1" applyProtection="1">
      <alignment/>
      <protection/>
    </xf>
    <xf numFmtId="198" fontId="12" fillId="0" borderId="0" xfId="15" applyNumberFormat="1" applyFont="1" applyAlignment="1" applyProtection="1">
      <alignment horizontal="right"/>
      <protection/>
    </xf>
    <xf numFmtId="3" fontId="12" fillId="0" borderId="0" xfId="0" applyNumberFormat="1" applyFont="1" applyAlignment="1" applyProtection="1">
      <alignment horizontal="right"/>
      <protection/>
    </xf>
    <xf numFmtId="198" fontId="14" fillId="0" borderId="0" xfId="15" applyNumberFormat="1" applyFont="1" applyAlignment="1">
      <alignment horizontal="right"/>
    </xf>
    <xf numFmtId="198" fontId="0" fillId="0" borderId="0" xfId="0" applyNumberFormat="1" applyAlignment="1">
      <alignment horizontal="center"/>
    </xf>
    <xf numFmtId="0" fontId="9" fillId="0" borderId="0" xfId="0" applyFont="1" applyAlignment="1">
      <alignment/>
    </xf>
    <xf numFmtId="3" fontId="12" fillId="0" borderId="0" xfId="0" applyNumberFormat="1" applyFont="1" applyAlignment="1">
      <alignment/>
    </xf>
    <xf numFmtId="0" fontId="4" fillId="0" borderId="0" xfId="0" applyFont="1" applyAlignment="1" quotePrefix="1">
      <alignment/>
    </xf>
    <xf numFmtId="206" fontId="13" fillId="0" borderId="0" xfId="0" applyNumberFormat="1" applyFont="1" applyAlignment="1">
      <alignment/>
    </xf>
    <xf numFmtId="14" fontId="12" fillId="0" borderId="0" xfId="0" applyNumberFormat="1" applyFont="1" applyAlignment="1">
      <alignment/>
    </xf>
    <xf numFmtId="14" fontId="12" fillId="0" borderId="0" xfId="0" applyNumberFormat="1" applyFont="1" applyAlignment="1">
      <alignment/>
    </xf>
    <xf numFmtId="251" fontId="18" fillId="0" borderId="0" xfId="19" applyNumberFormat="1" applyFont="1" applyAlignment="1" applyProtection="1">
      <alignment horizontal="right"/>
      <protection/>
    </xf>
    <xf numFmtId="0" fontId="12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2" fillId="0" borderId="0" xfId="0" applyFont="1" applyAlignment="1" applyProtection="1">
      <alignment horizontal="centerContinuous"/>
      <protection/>
    </xf>
    <xf numFmtId="17" fontId="12" fillId="0" borderId="0" xfId="0" applyNumberFormat="1" applyFont="1" applyAlignment="1" applyProtection="1">
      <alignment/>
      <protection/>
    </xf>
    <xf numFmtId="0" fontId="13" fillId="0" borderId="0" xfId="0" applyFont="1" applyAlignment="1" applyProtection="1">
      <alignment horizontal="right"/>
      <protection/>
    </xf>
    <xf numFmtId="0" fontId="1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0" fillId="0" borderId="0" xfId="0" applyNumberFormat="1" applyAlignment="1" applyProtection="1">
      <alignment horizontal="center"/>
      <protection/>
    </xf>
    <xf numFmtId="0" fontId="4" fillId="0" borderId="0" xfId="0" applyFont="1" applyAlignment="1" applyProtection="1">
      <alignment horizontal="centerContinuous"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38" fontId="4" fillId="0" borderId="0" xfId="0" applyNumberFormat="1" applyFont="1" applyAlignment="1" applyProtection="1">
      <alignment horizontal="right"/>
      <protection/>
    </xf>
    <xf numFmtId="38" fontId="4" fillId="0" borderId="0" xfId="15" applyNumberFormat="1" applyFont="1" applyAlignment="1" applyProtection="1">
      <alignment horizontal="right"/>
      <protection/>
    </xf>
    <xf numFmtId="38" fontId="8" fillId="0" borderId="0" xfId="15" applyNumberFormat="1" applyFont="1" applyAlignment="1" applyProtection="1">
      <alignment/>
      <protection/>
    </xf>
    <xf numFmtId="206" fontId="13" fillId="0" borderId="0" xfId="0" applyNumberFormat="1" applyFont="1" applyAlignment="1" applyProtection="1">
      <alignment horizontal="right"/>
      <protection/>
    </xf>
    <xf numFmtId="0" fontId="13" fillId="0" borderId="0" xfId="0" applyFont="1" applyAlignment="1" applyProtection="1" quotePrefix="1">
      <alignment horizontal="right"/>
      <protection/>
    </xf>
    <xf numFmtId="0" fontId="12" fillId="0" borderId="0" xfId="0" applyFont="1" applyAlignment="1" applyProtection="1">
      <alignment horizontal="right"/>
      <protection/>
    </xf>
    <xf numFmtId="0" fontId="11" fillId="0" borderId="0" xfId="0" applyFont="1" applyAlignment="1">
      <alignment horizontal="center"/>
    </xf>
    <xf numFmtId="190" fontId="22" fillId="0" borderId="0" xfId="0" applyNumberFormat="1" applyFont="1" applyAlignment="1" applyProtection="1">
      <alignment horizontal="center"/>
      <protection/>
    </xf>
    <xf numFmtId="37" fontId="18" fillId="0" borderId="0" xfId="19" applyFont="1" applyAlignment="1" applyProtection="1">
      <alignment horizontal="right"/>
      <protection/>
    </xf>
    <xf numFmtId="37" fontId="18" fillId="0" borderId="0" xfId="19" applyFont="1" applyBorder="1" applyAlignment="1">
      <alignment horizontal="center"/>
      <protection/>
    </xf>
    <xf numFmtId="190" fontId="25" fillId="0" borderId="0" xfId="0" applyNumberFormat="1" applyFont="1" applyAlignment="1" applyProtection="1">
      <alignment horizontal="center"/>
      <protection/>
    </xf>
    <xf numFmtId="37" fontId="18" fillId="0" borderId="0" xfId="19" applyFont="1" applyBorder="1" applyAlignment="1" quotePrefix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balance sheet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02"/>
  <sheetViews>
    <sheetView tabSelected="1" zoomScale="80" zoomScaleNormal="80" workbookViewId="0" topLeftCell="A1">
      <selection activeCell="A1" sqref="A1"/>
    </sheetView>
  </sheetViews>
  <sheetFormatPr defaultColWidth="7.8515625" defaultRowHeight="12.75"/>
  <cols>
    <col min="1" max="1" width="3.7109375" style="136" customWidth="1"/>
    <col min="2" max="2" width="45.7109375" style="136" customWidth="1"/>
    <col min="3" max="4" width="12.7109375" style="136" customWidth="1"/>
    <col min="5" max="5" width="1.7109375" style="144" customWidth="1"/>
    <col min="6" max="6" width="5.7109375" style="136" bestFit="1" customWidth="1"/>
    <col min="7" max="7" width="1.7109375" style="145" customWidth="1"/>
    <col min="8" max="8" width="12.7109375" style="136" customWidth="1"/>
    <col min="9" max="9" width="1.7109375" style="144" customWidth="1"/>
    <col min="10" max="10" width="5.57421875" style="136" customWidth="1"/>
    <col min="11" max="11" width="1.7109375" style="145" customWidth="1"/>
    <col min="12" max="12" width="12.7109375" style="136" customWidth="1"/>
    <col min="13" max="13" width="1.7109375" style="144" customWidth="1"/>
    <col min="14" max="14" width="5.8515625" style="136" customWidth="1"/>
    <col min="15" max="15" width="1.7109375" style="146" customWidth="1"/>
    <col min="16" max="16" width="1.7109375" style="136" customWidth="1"/>
    <col min="17" max="16384" width="7.8515625" style="136" customWidth="1"/>
  </cols>
  <sheetData>
    <row r="1" spans="1:16" ht="15">
      <c r="A1" s="133"/>
      <c r="B1" s="133"/>
      <c r="C1" s="133"/>
      <c r="D1" s="133"/>
      <c r="E1" s="35"/>
      <c r="F1" s="133"/>
      <c r="G1" s="38"/>
      <c r="H1" s="133"/>
      <c r="I1" s="35"/>
      <c r="J1" s="133"/>
      <c r="K1" s="38"/>
      <c r="L1" s="152"/>
      <c r="M1" s="152"/>
      <c r="N1" s="152"/>
      <c r="O1" s="134"/>
      <c r="P1" s="135"/>
    </row>
    <row r="2" spans="1:16" ht="20.25">
      <c r="A2" s="10" t="s">
        <v>248</v>
      </c>
      <c r="B2" s="32"/>
      <c r="C2" s="32"/>
      <c r="D2" s="137"/>
      <c r="E2" s="32"/>
      <c r="F2" s="32"/>
      <c r="G2" s="32"/>
      <c r="H2" s="32"/>
      <c r="I2" s="137"/>
      <c r="J2" s="137"/>
      <c r="K2" s="137"/>
      <c r="L2" s="137"/>
      <c r="M2" s="137"/>
      <c r="N2" s="137"/>
      <c r="O2" s="134"/>
      <c r="P2" s="135"/>
    </row>
    <row r="3" spans="1:16" ht="15">
      <c r="A3" s="133"/>
      <c r="B3" s="133"/>
      <c r="C3" s="133"/>
      <c r="D3" s="133"/>
      <c r="E3" s="35"/>
      <c r="F3" s="133"/>
      <c r="G3" s="38"/>
      <c r="H3" s="133"/>
      <c r="I3" s="35"/>
      <c r="J3" s="133"/>
      <c r="K3" s="38"/>
      <c r="L3" s="133"/>
      <c r="M3" s="35"/>
      <c r="N3" s="133"/>
      <c r="O3" s="134"/>
      <c r="P3" s="135"/>
    </row>
    <row r="4" spans="1:16" ht="15">
      <c r="A4" s="133"/>
      <c r="B4" s="133"/>
      <c r="C4" s="133"/>
      <c r="D4" s="133"/>
      <c r="E4" s="35"/>
      <c r="F4" s="133"/>
      <c r="G4" s="38"/>
      <c r="H4" s="133"/>
      <c r="I4" s="35"/>
      <c r="J4" s="133"/>
      <c r="K4" s="38"/>
      <c r="L4" s="133"/>
      <c r="M4" s="35"/>
      <c r="N4" s="133"/>
      <c r="O4" s="134"/>
      <c r="P4" s="135"/>
    </row>
    <row r="5" spans="1:16" ht="15">
      <c r="A5" s="133"/>
      <c r="B5" s="133"/>
      <c r="C5" s="133"/>
      <c r="D5" s="133"/>
      <c r="E5" s="35"/>
      <c r="F5" s="133"/>
      <c r="G5" s="38"/>
      <c r="H5" s="133"/>
      <c r="I5" s="35"/>
      <c r="J5" s="133"/>
      <c r="K5" s="38"/>
      <c r="L5" s="133"/>
      <c r="M5" s="35"/>
      <c r="N5" s="133"/>
      <c r="O5" s="134"/>
      <c r="P5" s="135"/>
    </row>
    <row r="6" spans="1:16" ht="15">
      <c r="A6" s="133"/>
      <c r="B6" s="133"/>
      <c r="C6" s="133"/>
      <c r="D6" s="133"/>
      <c r="E6" s="35"/>
      <c r="F6" s="133"/>
      <c r="G6" s="38"/>
      <c r="H6" s="133"/>
      <c r="I6" s="35"/>
      <c r="J6" s="133"/>
      <c r="K6" s="38"/>
      <c r="L6" s="133"/>
      <c r="M6" s="35"/>
      <c r="N6" s="46" t="s">
        <v>38</v>
      </c>
      <c r="O6" s="134"/>
      <c r="P6" s="135"/>
    </row>
    <row r="7" spans="1:16" ht="15">
      <c r="A7" s="133"/>
      <c r="B7" s="133"/>
      <c r="C7" s="150">
        <v>38596</v>
      </c>
      <c r="D7" s="66" t="s">
        <v>249</v>
      </c>
      <c r="E7" s="137"/>
      <c r="F7" s="137"/>
      <c r="G7" s="32"/>
      <c r="H7" s="32"/>
      <c r="I7" s="32"/>
      <c r="J7" s="32"/>
      <c r="K7" s="32"/>
      <c r="L7" s="137"/>
      <c r="M7" s="137"/>
      <c r="N7" s="137"/>
      <c r="O7" s="134"/>
      <c r="P7" s="135"/>
    </row>
    <row r="8" spans="1:16" ht="15">
      <c r="A8" s="133"/>
      <c r="B8" s="133"/>
      <c r="C8" s="138"/>
      <c r="D8" s="133"/>
      <c r="E8" s="35"/>
      <c r="F8" s="133"/>
      <c r="G8" s="38"/>
      <c r="H8" s="133"/>
      <c r="I8" s="35"/>
      <c r="J8" s="133"/>
      <c r="K8" s="38"/>
      <c r="L8" s="133"/>
      <c r="M8" s="35"/>
      <c r="N8" s="133"/>
      <c r="O8" s="134"/>
      <c r="P8" s="135"/>
    </row>
    <row r="9" spans="1:16" ht="15">
      <c r="A9" s="133"/>
      <c r="B9" s="133"/>
      <c r="C9" s="138"/>
      <c r="D9" s="82">
        <v>38568</v>
      </c>
      <c r="E9" s="139"/>
      <c r="F9" s="140"/>
      <c r="G9" s="36"/>
      <c r="H9" s="82">
        <v>38507</v>
      </c>
      <c r="I9" s="139"/>
      <c r="J9" s="140"/>
      <c r="K9" s="36"/>
      <c r="L9" s="82">
        <v>38231</v>
      </c>
      <c r="M9" s="35"/>
      <c r="N9" s="133"/>
      <c r="O9" s="134"/>
      <c r="P9" s="141"/>
    </row>
    <row r="10" spans="1:16" ht="15">
      <c r="A10" s="58" t="s">
        <v>2</v>
      </c>
      <c r="B10" s="133"/>
      <c r="C10" s="138"/>
      <c r="D10" s="133"/>
      <c r="E10" s="35"/>
      <c r="F10" s="138"/>
      <c r="G10" s="38"/>
      <c r="H10" s="138"/>
      <c r="I10" s="35"/>
      <c r="J10" s="133"/>
      <c r="K10" s="38"/>
      <c r="L10" s="133"/>
      <c r="M10" s="35"/>
      <c r="N10" s="133"/>
      <c r="O10" s="134"/>
      <c r="P10" s="141"/>
    </row>
    <row r="11" spans="1:16" ht="15">
      <c r="A11" s="133"/>
      <c r="B11" s="133"/>
      <c r="C11" s="133"/>
      <c r="D11" s="133"/>
      <c r="E11" s="35"/>
      <c r="F11" s="133"/>
      <c r="G11" s="38"/>
      <c r="H11" s="133"/>
      <c r="I11" s="35"/>
      <c r="J11" s="133"/>
      <c r="K11" s="38"/>
      <c r="L11" s="133"/>
      <c r="M11" s="35"/>
      <c r="N11" s="133"/>
      <c r="O11" s="134"/>
      <c r="P11" s="141"/>
    </row>
    <row r="12" spans="1:16" ht="15">
      <c r="A12" s="48" t="s">
        <v>3</v>
      </c>
      <c r="B12" s="48"/>
      <c r="C12" s="122">
        <v>350710.81</v>
      </c>
      <c r="D12" s="122">
        <v>350858.661</v>
      </c>
      <c r="E12" s="61" t="s">
        <v>4</v>
      </c>
      <c r="F12" s="62">
        <v>-0.04213976065993563</v>
      </c>
      <c r="G12" s="63" t="s">
        <v>5</v>
      </c>
      <c r="H12" s="122">
        <v>360889.042</v>
      </c>
      <c r="I12" s="61" t="s">
        <v>4</v>
      </c>
      <c r="J12" s="62">
        <v>-2.8203217098512</v>
      </c>
      <c r="K12" s="63" t="s">
        <v>5</v>
      </c>
      <c r="L12" s="122">
        <v>371163.409</v>
      </c>
      <c r="M12" s="61" t="s">
        <v>4</v>
      </c>
      <c r="N12" s="62">
        <v>-5.510402831761894</v>
      </c>
      <c r="O12" s="64" t="s">
        <v>5</v>
      </c>
      <c r="P12" s="6"/>
    </row>
    <row r="13" spans="1:16" ht="15">
      <c r="A13" s="48" t="s">
        <v>6</v>
      </c>
      <c r="B13" s="48"/>
      <c r="C13" s="122">
        <v>80479.174</v>
      </c>
      <c r="D13" s="122">
        <v>76978.737</v>
      </c>
      <c r="E13" s="61" t="s">
        <v>4</v>
      </c>
      <c r="F13" s="62">
        <v>4.5472777761994365</v>
      </c>
      <c r="G13" s="63" t="s">
        <v>5</v>
      </c>
      <c r="H13" s="122">
        <v>77397.205</v>
      </c>
      <c r="I13" s="61" t="s">
        <v>4</v>
      </c>
      <c r="J13" s="62">
        <v>3.982015888041431</v>
      </c>
      <c r="K13" s="63" t="s">
        <v>5</v>
      </c>
      <c r="L13" s="122">
        <v>73837.294</v>
      </c>
      <c r="M13" s="61" t="s">
        <v>4</v>
      </c>
      <c r="N13" s="62">
        <v>8.995291728865368</v>
      </c>
      <c r="O13" s="64" t="s">
        <v>5</v>
      </c>
      <c r="P13" s="6"/>
    </row>
    <row r="14" spans="1:16" ht="15">
      <c r="A14" s="48" t="s">
        <v>7</v>
      </c>
      <c r="B14" s="48"/>
      <c r="C14" s="122">
        <v>431189.984</v>
      </c>
      <c r="D14" s="122">
        <v>427837.398</v>
      </c>
      <c r="E14" s="61" t="s">
        <v>4</v>
      </c>
      <c r="F14" s="62">
        <v>0.7836121890400989</v>
      </c>
      <c r="G14" s="63" t="s">
        <v>5</v>
      </c>
      <c r="H14" s="122">
        <v>438286.247</v>
      </c>
      <c r="I14" s="61" t="s">
        <v>4</v>
      </c>
      <c r="J14" s="62">
        <v>-1.6190932406783816</v>
      </c>
      <c r="K14" s="63" t="s">
        <v>5</v>
      </c>
      <c r="L14" s="122">
        <v>445000.703</v>
      </c>
      <c r="M14" s="61" t="s">
        <v>4</v>
      </c>
      <c r="N14" s="62">
        <v>-3.1035274566745983</v>
      </c>
      <c r="O14" s="64" t="s">
        <v>5</v>
      </c>
      <c r="P14" s="15"/>
    </row>
    <row r="15" spans="1:16" ht="15">
      <c r="A15" s="48" t="s">
        <v>8</v>
      </c>
      <c r="B15" s="133"/>
      <c r="C15" s="122">
        <v>2278990.587</v>
      </c>
      <c r="D15" s="122">
        <v>2245843.912</v>
      </c>
      <c r="E15" s="61" t="s">
        <v>4</v>
      </c>
      <c r="F15" s="62">
        <v>1.4759117863396511</v>
      </c>
      <c r="G15" s="63" t="s">
        <v>5</v>
      </c>
      <c r="H15" s="122">
        <v>2214278.259</v>
      </c>
      <c r="I15" s="61" t="s">
        <v>4</v>
      </c>
      <c r="J15" s="62">
        <v>2.9225020720397055</v>
      </c>
      <c r="K15" s="63" t="s">
        <v>5</v>
      </c>
      <c r="L15" s="122">
        <v>2070190.712</v>
      </c>
      <c r="M15" s="61" t="s">
        <v>4</v>
      </c>
      <c r="N15" s="62">
        <v>10.086021243824405</v>
      </c>
      <c r="O15" s="64" t="s">
        <v>5</v>
      </c>
      <c r="P15" s="6"/>
    </row>
    <row r="16" spans="1:16" ht="15">
      <c r="A16" s="48" t="s">
        <v>9</v>
      </c>
      <c r="B16" s="133"/>
      <c r="C16" s="122">
        <v>1964292.857</v>
      </c>
      <c r="D16" s="122">
        <v>1969418.289</v>
      </c>
      <c r="E16" s="61" t="s">
        <v>4</v>
      </c>
      <c r="F16" s="62">
        <v>-0.2602510613731823</v>
      </c>
      <c r="G16" s="63" t="s">
        <v>5</v>
      </c>
      <c r="H16" s="122">
        <v>1952699.911</v>
      </c>
      <c r="I16" s="61" t="s">
        <v>4</v>
      </c>
      <c r="J16" s="62">
        <v>0.5936880487726057</v>
      </c>
      <c r="K16" s="63" t="s">
        <v>5</v>
      </c>
      <c r="L16" s="122">
        <v>1837965.536</v>
      </c>
      <c r="M16" s="61" t="s">
        <v>4</v>
      </c>
      <c r="N16" s="62">
        <v>6.873214895798796</v>
      </c>
      <c r="O16" s="64" t="s">
        <v>5</v>
      </c>
      <c r="P16" s="6"/>
    </row>
    <row r="17" spans="1:16" ht="15">
      <c r="A17" s="48" t="s">
        <v>7</v>
      </c>
      <c r="B17" s="133"/>
      <c r="C17" s="122">
        <v>4243283.444</v>
      </c>
      <c r="D17" s="122">
        <v>4215262.201</v>
      </c>
      <c r="E17" s="61" t="s">
        <v>4</v>
      </c>
      <c r="F17" s="62">
        <v>0.664756820900763</v>
      </c>
      <c r="G17" s="63" t="s">
        <v>5</v>
      </c>
      <c r="H17" s="122">
        <v>4166978.17</v>
      </c>
      <c r="I17" s="61" t="s">
        <v>4</v>
      </c>
      <c r="J17" s="62">
        <v>1.8311896747949703</v>
      </c>
      <c r="K17" s="63" t="s">
        <v>5</v>
      </c>
      <c r="L17" s="122">
        <v>3908156.248</v>
      </c>
      <c r="M17" s="61" t="s">
        <v>4</v>
      </c>
      <c r="N17" s="62">
        <v>8.575071587055945</v>
      </c>
      <c r="O17" s="64" t="s">
        <v>5</v>
      </c>
      <c r="P17" s="6"/>
    </row>
    <row r="18" spans="1:16" ht="15">
      <c r="A18" s="48" t="s">
        <v>10</v>
      </c>
      <c r="B18" s="133"/>
      <c r="C18" s="122">
        <v>2294677.861</v>
      </c>
      <c r="D18" s="122">
        <v>2260810.122</v>
      </c>
      <c r="E18" s="61" t="s">
        <v>4</v>
      </c>
      <c r="F18" s="62">
        <v>1.4980355347152852</v>
      </c>
      <c r="G18" s="63" t="s">
        <v>5</v>
      </c>
      <c r="H18" s="122">
        <v>2227496.58</v>
      </c>
      <c r="I18" s="61" t="s">
        <v>4</v>
      </c>
      <c r="J18" s="62">
        <v>3.0159992883131537</v>
      </c>
      <c r="K18" s="63" t="s">
        <v>5</v>
      </c>
      <c r="L18" s="122">
        <v>2084012.176</v>
      </c>
      <c r="M18" s="61" t="s">
        <v>4</v>
      </c>
      <c r="N18" s="62">
        <v>10.108659029255108</v>
      </c>
      <c r="O18" s="64" t="s">
        <v>5</v>
      </c>
      <c r="P18" s="6"/>
    </row>
    <row r="19" spans="1:16" ht="15">
      <c r="A19" s="48" t="s">
        <v>9</v>
      </c>
      <c r="B19" s="133"/>
      <c r="C19" s="122">
        <v>1975907.407</v>
      </c>
      <c r="D19" s="122">
        <v>1981524.935</v>
      </c>
      <c r="E19" s="61" t="s">
        <v>4</v>
      </c>
      <c r="F19" s="62">
        <v>-0.28349519608745766</v>
      </c>
      <c r="G19" s="63" t="s">
        <v>5</v>
      </c>
      <c r="H19" s="122">
        <v>1964759.068</v>
      </c>
      <c r="I19" s="61" t="s">
        <v>4</v>
      </c>
      <c r="J19" s="62">
        <v>0.5674150679120231</v>
      </c>
      <c r="K19" s="63" t="s">
        <v>5</v>
      </c>
      <c r="L19" s="122">
        <v>1864788.397</v>
      </c>
      <c r="M19" s="61" t="s">
        <v>4</v>
      </c>
      <c r="N19" s="62">
        <v>5.9587999463512205</v>
      </c>
      <c r="O19" s="64" t="s">
        <v>5</v>
      </c>
      <c r="P19" s="6"/>
    </row>
    <row r="20" spans="1:16" ht="15">
      <c r="A20" s="48" t="s">
        <v>7</v>
      </c>
      <c r="B20" s="133"/>
      <c r="C20" s="122">
        <v>4270585.268</v>
      </c>
      <c r="D20" s="122">
        <v>4242335.057</v>
      </c>
      <c r="E20" s="61" t="s">
        <v>4</v>
      </c>
      <c r="F20" s="62">
        <v>0.6659118296982882</v>
      </c>
      <c r="G20" s="63" t="s">
        <v>5</v>
      </c>
      <c r="H20" s="122">
        <v>4192255.648</v>
      </c>
      <c r="I20" s="61" t="s">
        <v>4</v>
      </c>
      <c r="J20" s="62">
        <v>1.8684361493404964</v>
      </c>
      <c r="K20" s="63" t="s">
        <v>5</v>
      </c>
      <c r="L20" s="122">
        <v>3948800.573</v>
      </c>
      <c r="M20" s="61" t="s">
        <v>4</v>
      </c>
      <c r="N20" s="62">
        <v>8.148922414573406</v>
      </c>
      <c r="O20" s="64" t="s">
        <v>5</v>
      </c>
      <c r="P20" s="6"/>
    </row>
    <row r="21" spans="1:16" ht="15">
      <c r="A21" s="133"/>
      <c r="B21" s="133"/>
      <c r="C21" s="122"/>
      <c r="D21" s="122"/>
      <c r="E21" s="61"/>
      <c r="F21" s="62"/>
      <c r="G21" s="63"/>
      <c r="H21" s="122"/>
      <c r="I21" s="61"/>
      <c r="J21" s="62"/>
      <c r="K21" s="63"/>
      <c r="L21" s="122"/>
      <c r="M21" s="61"/>
      <c r="N21" s="62"/>
      <c r="O21" s="64"/>
      <c r="P21" s="141"/>
    </row>
    <row r="22" spans="1:16" ht="15">
      <c r="A22" s="48" t="s">
        <v>11</v>
      </c>
      <c r="B22" s="133"/>
      <c r="C22" s="122">
        <v>154105</v>
      </c>
      <c r="D22" s="122">
        <v>151227</v>
      </c>
      <c r="E22" s="61" t="s">
        <v>4</v>
      </c>
      <c r="F22" s="62">
        <v>1.9030993142758774</v>
      </c>
      <c r="G22" s="63" t="s">
        <v>5</v>
      </c>
      <c r="H22" s="122">
        <v>154913</v>
      </c>
      <c r="I22" s="61" t="s">
        <v>4</v>
      </c>
      <c r="J22" s="62">
        <v>-0.5215830821170613</v>
      </c>
      <c r="K22" s="63" t="s">
        <v>5</v>
      </c>
      <c r="L22" s="122">
        <v>150941</v>
      </c>
      <c r="M22" s="61" t="s">
        <v>4</v>
      </c>
      <c r="N22" s="62">
        <v>2.096183276909528</v>
      </c>
      <c r="O22" s="64" t="s">
        <v>5</v>
      </c>
      <c r="P22" s="6"/>
    </row>
    <row r="23" spans="1:16" ht="15">
      <c r="A23" s="48" t="s">
        <v>12</v>
      </c>
      <c r="B23" s="133"/>
      <c r="C23" s="122">
        <v>142174.629</v>
      </c>
      <c r="D23" s="122">
        <v>141049.478</v>
      </c>
      <c r="E23" s="61" t="s">
        <v>4</v>
      </c>
      <c r="F23" s="62">
        <v>0.7976995136415752</v>
      </c>
      <c r="G23" s="63" t="s">
        <v>5</v>
      </c>
      <c r="H23" s="122">
        <v>143066.579</v>
      </c>
      <c r="I23" s="61" t="s">
        <v>4</v>
      </c>
      <c r="J23" s="62">
        <v>-0.6234509878089796</v>
      </c>
      <c r="K23" s="63" t="s">
        <v>5</v>
      </c>
      <c r="L23" s="122">
        <v>138741.238</v>
      </c>
      <c r="M23" s="61" t="s">
        <v>4</v>
      </c>
      <c r="N23" s="62">
        <v>2.4746723104777146</v>
      </c>
      <c r="O23" s="64" t="s">
        <v>5</v>
      </c>
      <c r="P23" s="6"/>
    </row>
    <row r="24" spans="1:16" ht="15">
      <c r="A24" s="48"/>
      <c r="B24" s="133"/>
      <c r="C24" s="122"/>
      <c r="D24" s="122"/>
      <c r="E24" s="61"/>
      <c r="F24" s="62"/>
      <c r="G24" s="63"/>
      <c r="H24" s="122"/>
      <c r="I24" s="61"/>
      <c r="J24" s="62"/>
      <c r="K24" s="63"/>
      <c r="L24" s="122"/>
      <c r="M24" s="61"/>
      <c r="N24" s="62"/>
      <c r="O24" s="64"/>
      <c r="P24" s="6"/>
    </row>
    <row r="25" spans="1:16" ht="15">
      <c r="A25" s="84" t="s">
        <v>246</v>
      </c>
      <c r="B25" s="133"/>
      <c r="C25" s="122"/>
      <c r="D25" s="122"/>
      <c r="E25" s="61"/>
      <c r="F25" s="62"/>
      <c r="G25" s="63"/>
      <c r="H25" s="122"/>
      <c r="I25" s="61"/>
      <c r="J25" s="62"/>
      <c r="K25" s="63"/>
      <c r="L25" s="122"/>
      <c r="M25" s="61"/>
      <c r="N25" s="62"/>
      <c r="O25" s="64"/>
      <c r="P25" s="6"/>
    </row>
    <row r="26" spans="1:16" ht="15">
      <c r="A26" s="54"/>
      <c r="B26" s="133"/>
      <c r="C26" s="122"/>
      <c r="D26" s="122"/>
      <c r="E26" s="61"/>
      <c r="F26" s="62"/>
      <c r="G26" s="63"/>
      <c r="H26" s="122"/>
      <c r="I26" s="61"/>
      <c r="J26" s="62"/>
      <c r="K26" s="63"/>
      <c r="L26" s="122"/>
      <c r="M26" s="61"/>
      <c r="N26" s="62"/>
      <c r="O26" s="64"/>
      <c r="P26" s="6"/>
    </row>
    <row r="27" spans="1:16" ht="15">
      <c r="A27" s="54" t="s">
        <v>3</v>
      </c>
      <c r="B27" s="133"/>
      <c r="C27" s="122">
        <v>357665.2094462367</v>
      </c>
      <c r="D27" s="122">
        <v>362931.49000661576</v>
      </c>
      <c r="E27" s="61" t="s">
        <v>4</v>
      </c>
      <c r="F27" s="62">
        <v>-1.4510398533571873</v>
      </c>
      <c r="G27" s="63" t="s">
        <v>5</v>
      </c>
      <c r="H27" s="122">
        <v>365322.1137489929</v>
      </c>
      <c r="I27" s="61" t="s">
        <v>4</v>
      </c>
      <c r="J27" s="62">
        <v>-2.0959323332989044</v>
      </c>
      <c r="K27" s="63" t="s">
        <v>5</v>
      </c>
      <c r="L27" s="122">
        <v>378731.060317809</v>
      </c>
      <c r="M27" s="61" t="s">
        <v>4</v>
      </c>
      <c r="N27" s="62">
        <v>-5.56221896717291</v>
      </c>
      <c r="O27" s="63" t="s">
        <v>5</v>
      </c>
      <c r="P27" s="6"/>
    </row>
    <row r="28" spans="1:16" ht="15">
      <c r="A28" s="48" t="s">
        <v>179</v>
      </c>
      <c r="B28" s="133"/>
      <c r="C28" s="122">
        <v>143611.03534768382</v>
      </c>
      <c r="D28" s="122">
        <v>143188.6577881774</v>
      </c>
      <c r="E28" s="61" t="s">
        <v>4</v>
      </c>
      <c r="F28" s="62">
        <v>0.29497976029027484</v>
      </c>
      <c r="G28" s="63" t="s">
        <v>5</v>
      </c>
      <c r="H28" s="122">
        <v>143933.0357747228</v>
      </c>
      <c r="I28" s="61" t="s">
        <v>4</v>
      </c>
      <c r="J28" s="62">
        <v>-0.22371544191075543</v>
      </c>
      <c r="K28" s="63" t="s">
        <v>5</v>
      </c>
      <c r="L28" s="122">
        <v>140122.295697801</v>
      </c>
      <c r="M28" s="61" t="s">
        <v>4</v>
      </c>
      <c r="N28" s="62">
        <v>2.489781966894782</v>
      </c>
      <c r="O28" s="63" t="s">
        <v>5</v>
      </c>
      <c r="P28" s="6"/>
    </row>
    <row r="29" spans="1:16" ht="15">
      <c r="A29" s="48" t="s">
        <v>180</v>
      </c>
      <c r="B29" s="133"/>
      <c r="C29" s="122">
        <v>214054.17409855293</v>
      </c>
      <c r="D29" s="122">
        <v>219742.8322184384</v>
      </c>
      <c r="E29" s="61" t="s">
        <v>4</v>
      </c>
      <c r="F29" s="62">
        <v>-2.588779830702535</v>
      </c>
      <c r="G29" s="63" t="s">
        <v>5</v>
      </c>
      <c r="H29" s="122">
        <v>221389.07797427007</v>
      </c>
      <c r="I29" s="61" t="s">
        <v>4</v>
      </c>
      <c r="J29" s="62">
        <v>-3.3131281555676395</v>
      </c>
      <c r="K29" s="63" t="s">
        <v>5</v>
      </c>
      <c r="L29" s="122">
        <v>238608.764620008</v>
      </c>
      <c r="M29" s="61" t="s">
        <v>4</v>
      </c>
      <c r="N29" s="62">
        <v>-10.29073284904645</v>
      </c>
      <c r="O29" s="63" t="s">
        <v>5</v>
      </c>
      <c r="P29" s="141"/>
    </row>
    <row r="30" spans="1:16" ht="15">
      <c r="A30" s="48"/>
      <c r="B30" s="133"/>
      <c r="C30" s="122"/>
      <c r="D30" s="122"/>
      <c r="E30" s="61"/>
      <c r="F30" s="62"/>
      <c r="G30" s="63"/>
      <c r="H30" s="122"/>
      <c r="I30" s="61"/>
      <c r="J30" s="62"/>
      <c r="K30" s="63"/>
      <c r="L30" s="122"/>
      <c r="M30" s="61"/>
      <c r="N30" s="62"/>
      <c r="O30" s="64"/>
      <c r="P30" s="141"/>
    </row>
    <row r="31" spans="1:16" ht="15">
      <c r="A31" s="133"/>
      <c r="B31" s="133"/>
      <c r="C31" s="122"/>
      <c r="D31" s="122"/>
      <c r="E31" s="61"/>
      <c r="F31" s="62"/>
      <c r="G31" s="63"/>
      <c r="H31" s="122"/>
      <c r="I31" s="61"/>
      <c r="J31" s="62"/>
      <c r="K31" s="63"/>
      <c r="L31" s="122"/>
      <c r="M31" s="61"/>
      <c r="N31" s="62"/>
      <c r="O31" s="64"/>
      <c r="P31" s="141"/>
    </row>
    <row r="32" spans="1:16" ht="15">
      <c r="A32" s="58" t="s">
        <v>212</v>
      </c>
      <c r="B32" s="133"/>
      <c r="C32" s="122"/>
      <c r="D32" s="122"/>
      <c r="E32" s="61"/>
      <c r="F32" s="62"/>
      <c r="G32" s="63"/>
      <c r="H32" s="122"/>
      <c r="I32" s="61"/>
      <c r="J32" s="62"/>
      <c r="K32" s="63"/>
      <c r="L32" s="122"/>
      <c r="M32" s="61"/>
      <c r="N32" s="62"/>
      <c r="O32" s="64"/>
      <c r="P32" s="141"/>
    </row>
    <row r="33" spans="1:16" ht="15">
      <c r="A33" s="133"/>
      <c r="B33" s="133"/>
      <c r="C33" s="122"/>
      <c r="D33" s="122"/>
      <c r="E33" s="61"/>
      <c r="F33" s="62"/>
      <c r="G33" s="63"/>
      <c r="H33" s="122"/>
      <c r="I33" s="61"/>
      <c r="J33" s="62"/>
      <c r="K33" s="63"/>
      <c r="L33" s="122"/>
      <c r="M33" s="61"/>
      <c r="N33" s="62"/>
      <c r="O33" s="64"/>
      <c r="P33" s="141"/>
    </row>
    <row r="34" spans="1:16" ht="15">
      <c r="A34" s="48" t="s">
        <v>213</v>
      </c>
      <c r="B34" s="133"/>
      <c r="C34" s="122">
        <v>289015.355</v>
      </c>
      <c r="D34" s="122">
        <v>286787.92</v>
      </c>
      <c r="E34" s="61" t="s">
        <v>4</v>
      </c>
      <c r="F34" s="62">
        <v>0.776683690163793</v>
      </c>
      <c r="G34" s="63" t="s">
        <v>5</v>
      </c>
      <c r="H34" s="122">
        <v>295219.668</v>
      </c>
      <c r="I34" s="61" t="s">
        <v>4</v>
      </c>
      <c r="J34" s="62">
        <v>-2.101592025366017</v>
      </c>
      <c r="K34" s="63" t="s">
        <v>5</v>
      </c>
      <c r="L34" s="122">
        <v>306259.465</v>
      </c>
      <c r="M34" s="61" t="s">
        <v>4</v>
      </c>
      <c r="N34" s="62">
        <v>-5.630555777272079</v>
      </c>
      <c r="O34" s="64" t="s">
        <v>5</v>
      </c>
      <c r="P34" s="6"/>
    </row>
    <row r="35" spans="1:16" ht="15">
      <c r="A35" s="48" t="s">
        <v>214</v>
      </c>
      <c r="B35" s="133"/>
      <c r="C35" s="122">
        <v>1162132.719</v>
      </c>
      <c r="D35" s="122">
        <v>1166892.213</v>
      </c>
      <c r="E35" s="61" t="s">
        <v>4</v>
      </c>
      <c r="F35" s="62">
        <v>-0.4078777754256748</v>
      </c>
      <c r="G35" s="63" t="s">
        <v>5</v>
      </c>
      <c r="H35" s="122">
        <v>1216002.119</v>
      </c>
      <c r="I35" s="61" t="s">
        <v>4</v>
      </c>
      <c r="J35" s="62">
        <v>-4.430041622320559</v>
      </c>
      <c r="K35" s="63" t="s">
        <v>5</v>
      </c>
      <c r="L35" s="122">
        <v>1302940.756</v>
      </c>
      <c r="M35" s="61" t="s">
        <v>4</v>
      </c>
      <c r="N35" s="62">
        <v>-10.806940864470121</v>
      </c>
      <c r="O35" s="64" t="s">
        <v>5</v>
      </c>
      <c r="P35" s="6"/>
    </row>
    <row r="36" spans="1:16" ht="15">
      <c r="A36" s="48" t="s">
        <v>215</v>
      </c>
      <c r="B36" s="133"/>
      <c r="C36" s="122">
        <v>2474828.769</v>
      </c>
      <c r="D36" s="122">
        <v>2446705.019</v>
      </c>
      <c r="E36" s="61" t="s">
        <v>4</v>
      </c>
      <c r="F36" s="62">
        <v>1.1494540527609018</v>
      </c>
      <c r="G36" s="63" t="s">
        <v>5</v>
      </c>
      <c r="H36" s="122">
        <v>2344310.242</v>
      </c>
      <c r="I36" s="61" t="s">
        <v>4</v>
      </c>
      <c r="J36" s="62">
        <v>5.567459658780095</v>
      </c>
      <c r="K36" s="63" t="s">
        <v>5</v>
      </c>
      <c r="L36" s="122">
        <v>2023064.495</v>
      </c>
      <c r="M36" s="61" t="s">
        <v>4</v>
      </c>
      <c r="N36" s="62">
        <v>22.330690648594455</v>
      </c>
      <c r="O36" s="64" t="s">
        <v>5</v>
      </c>
      <c r="P36" s="6"/>
    </row>
    <row r="37" spans="1:16" ht="15">
      <c r="A37" s="48" t="s">
        <v>13</v>
      </c>
      <c r="B37" s="65"/>
      <c r="C37" s="122">
        <v>2451014.056</v>
      </c>
      <c r="D37" s="122">
        <v>2423303.744</v>
      </c>
      <c r="E37" s="61" t="s">
        <v>4</v>
      </c>
      <c r="F37" s="62">
        <v>1.1434931369461907</v>
      </c>
      <c r="G37" s="63" t="s">
        <v>5</v>
      </c>
      <c r="H37" s="122">
        <v>2322758.702</v>
      </c>
      <c r="I37" s="61" t="s">
        <v>4</v>
      </c>
      <c r="J37" s="62">
        <v>5.521682208727327</v>
      </c>
      <c r="K37" s="63" t="s">
        <v>5</v>
      </c>
      <c r="L37" s="122">
        <v>1985590.592</v>
      </c>
      <c r="M37" s="61" t="s">
        <v>4</v>
      </c>
      <c r="N37" s="62">
        <v>23.440051835217403</v>
      </c>
      <c r="O37" s="64" t="s">
        <v>5</v>
      </c>
      <c r="P37" s="6"/>
    </row>
    <row r="38" spans="1:16" ht="15">
      <c r="A38" s="48" t="s">
        <v>14</v>
      </c>
      <c r="B38" s="65"/>
      <c r="C38" s="122">
        <v>18711.508</v>
      </c>
      <c r="D38" s="122">
        <v>18354.889</v>
      </c>
      <c r="E38" s="61" t="s">
        <v>4</v>
      </c>
      <c r="F38" s="62">
        <v>1.9429101423604607</v>
      </c>
      <c r="G38" s="63" t="s">
        <v>5</v>
      </c>
      <c r="H38" s="122">
        <v>16699.948</v>
      </c>
      <c r="I38" s="61" t="s">
        <v>4</v>
      </c>
      <c r="J38" s="62">
        <v>12.045306967422903</v>
      </c>
      <c r="K38" s="63" t="s">
        <v>5</v>
      </c>
      <c r="L38" s="122">
        <v>32382.822</v>
      </c>
      <c r="M38" s="61" t="s">
        <v>4</v>
      </c>
      <c r="N38" s="62">
        <v>-42.21779683067769</v>
      </c>
      <c r="O38" s="64" t="s">
        <v>5</v>
      </c>
      <c r="P38" s="6"/>
    </row>
    <row r="39" spans="1:16" ht="15">
      <c r="A39" s="48" t="s">
        <v>15</v>
      </c>
      <c r="B39" s="65"/>
      <c r="C39" s="122">
        <v>5103.205</v>
      </c>
      <c r="D39" s="122">
        <v>5046.386</v>
      </c>
      <c r="E39" s="61" t="s">
        <v>4</v>
      </c>
      <c r="F39" s="62">
        <v>1.1259344806362321</v>
      </c>
      <c r="G39" s="63" t="s">
        <v>5</v>
      </c>
      <c r="H39" s="122">
        <v>4851.592</v>
      </c>
      <c r="I39" s="61" t="s">
        <v>4</v>
      </c>
      <c r="J39" s="62">
        <v>5.186194552221224</v>
      </c>
      <c r="K39" s="63" t="s">
        <v>5</v>
      </c>
      <c r="L39" s="122">
        <v>5091.081</v>
      </c>
      <c r="M39" s="61" t="s">
        <v>4</v>
      </c>
      <c r="N39" s="62">
        <v>0.23814195845636732</v>
      </c>
      <c r="O39" s="64" t="s">
        <v>5</v>
      </c>
      <c r="P39" s="6"/>
    </row>
    <row r="40" spans="1:16" ht="15">
      <c r="A40" s="48" t="s">
        <v>16</v>
      </c>
      <c r="B40" s="133"/>
      <c r="C40" s="122">
        <v>2080346.502</v>
      </c>
      <c r="D40" s="122">
        <v>2046990.214</v>
      </c>
      <c r="E40" s="61" t="s">
        <v>4</v>
      </c>
      <c r="F40" s="62">
        <v>1.629528454599651</v>
      </c>
      <c r="G40" s="63" t="s">
        <v>5</v>
      </c>
      <c r="H40" s="122">
        <v>2017559.362</v>
      </c>
      <c r="I40" s="61" t="s">
        <v>4</v>
      </c>
      <c r="J40" s="62">
        <v>3.1120343313100705</v>
      </c>
      <c r="K40" s="63" t="s">
        <v>5</v>
      </c>
      <c r="L40" s="122">
        <v>1881038.886</v>
      </c>
      <c r="M40" s="61" t="s">
        <v>4</v>
      </c>
      <c r="N40" s="62">
        <v>10.595613811250047</v>
      </c>
      <c r="O40" s="64" t="s">
        <v>5</v>
      </c>
      <c r="P40" s="6"/>
    </row>
    <row r="41" spans="1:16" ht="15">
      <c r="A41" s="48" t="s">
        <v>17</v>
      </c>
      <c r="B41" s="133"/>
      <c r="C41" s="122">
        <v>208536.181</v>
      </c>
      <c r="D41" s="122">
        <v>209809.183</v>
      </c>
      <c r="E41" s="61" t="s">
        <v>4</v>
      </c>
      <c r="F41" s="62">
        <v>-0.6067427468129409</v>
      </c>
      <c r="G41" s="63" t="s">
        <v>5</v>
      </c>
      <c r="H41" s="122">
        <v>217822.463</v>
      </c>
      <c r="I41" s="61" t="s">
        <v>4</v>
      </c>
      <c r="J41" s="62">
        <v>-4.263234320328095</v>
      </c>
      <c r="K41" s="63" t="s">
        <v>5</v>
      </c>
      <c r="L41" s="122">
        <v>232422.171</v>
      </c>
      <c r="M41" s="61" t="s">
        <v>4</v>
      </c>
      <c r="N41" s="62">
        <v>-10.276984289936777</v>
      </c>
      <c r="O41" s="64" t="s">
        <v>5</v>
      </c>
      <c r="P41" s="6"/>
    </row>
    <row r="42" spans="1:16" ht="15">
      <c r="A42" s="48" t="s">
        <v>18</v>
      </c>
      <c r="B42" s="133"/>
      <c r="C42" s="122">
        <v>778796.313</v>
      </c>
      <c r="D42" s="122">
        <v>793088.604</v>
      </c>
      <c r="E42" s="61" t="s">
        <v>4</v>
      </c>
      <c r="F42" s="62">
        <v>-1.8021052033676739</v>
      </c>
      <c r="G42" s="63" t="s">
        <v>5</v>
      </c>
      <c r="H42" s="122">
        <v>843863.725</v>
      </c>
      <c r="I42" s="61" t="s">
        <v>4</v>
      </c>
      <c r="J42" s="62">
        <v>-7.71065399214784</v>
      </c>
      <c r="K42" s="63" t="s">
        <v>5</v>
      </c>
      <c r="L42" s="122">
        <v>924198.3</v>
      </c>
      <c r="M42" s="61" t="s">
        <v>4</v>
      </c>
      <c r="N42" s="62">
        <v>-15.732769363458047</v>
      </c>
      <c r="O42" s="64" t="s">
        <v>5</v>
      </c>
      <c r="P42" s="6"/>
    </row>
    <row r="43" spans="1:16" ht="15">
      <c r="A43" s="48" t="s">
        <v>19</v>
      </c>
      <c r="B43" s="133"/>
      <c r="C43" s="122">
        <v>1093014.008</v>
      </c>
      <c r="D43" s="122">
        <v>1044092.427</v>
      </c>
      <c r="E43" s="61" t="s">
        <v>4</v>
      </c>
      <c r="F43" s="62">
        <v>4.685560371371196</v>
      </c>
      <c r="G43" s="63" t="s">
        <v>5</v>
      </c>
      <c r="H43" s="122">
        <v>955873.174</v>
      </c>
      <c r="I43" s="61" t="s">
        <v>4</v>
      </c>
      <c r="J43" s="62">
        <v>14.347178865383654</v>
      </c>
      <c r="K43" s="63" t="s">
        <v>5</v>
      </c>
      <c r="L43" s="122">
        <v>724418.415</v>
      </c>
      <c r="M43" s="61" t="s">
        <v>4</v>
      </c>
      <c r="N43" s="62">
        <v>50.88158795631938</v>
      </c>
      <c r="O43" s="64" t="s">
        <v>5</v>
      </c>
      <c r="P43" s="6"/>
    </row>
    <row r="44" spans="1:16" ht="15">
      <c r="A44" s="48" t="s">
        <v>20</v>
      </c>
      <c r="B44" s="133"/>
      <c r="C44" s="122">
        <v>1283258.864</v>
      </c>
      <c r="D44" s="122">
        <v>1284331.448</v>
      </c>
      <c r="E44" s="61" t="s">
        <v>4</v>
      </c>
      <c r="F44" s="62">
        <v>-0.08351302163241314</v>
      </c>
      <c r="G44" s="63" t="s">
        <v>5</v>
      </c>
      <c r="H44" s="122">
        <v>1268928.115</v>
      </c>
      <c r="I44" s="61" t="s">
        <v>4</v>
      </c>
      <c r="J44" s="62">
        <v>1.1293586161892364</v>
      </c>
      <c r="K44" s="63" t="s">
        <v>5</v>
      </c>
      <c r="L44" s="122">
        <v>1188910.743</v>
      </c>
      <c r="M44" s="61" t="s">
        <v>4</v>
      </c>
      <c r="N44" s="62">
        <v>7.935677388357163</v>
      </c>
      <c r="O44" s="64" t="s">
        <v>5</v>
      </c>
      <c r="P44" s="6"/>
    </row>
    <row r="45" spans="1:16" ht="15">
      <c r="A45" s="48" t="s">
        <v>21</v>
      </c>
      <c r="B45" s="133"/>
      <c r="C45" s="122">
        <v>562371.477</v>
      </c>
      <c r="D45" s="122">
        <v>569063.49</v>
      </c>
      <c r="E45" s="61" t="s">
        <v>4</v>
      </c>
      <c r="F45" s="62">
        <v>-1.1759694862870305</v>
      </c>
      <c r="G45" s="63" t="s">
        <v>5</v>
      </c>
      <c r="H45" s="122">
        <v>569044.552</v>
      </c>
      <c r="I45" s="61" t="s">
        <v>4</v>
      </c>
      <c r="J45" s="62">
        <v>-1.1726805882854734</v>
      </c>
      <c r="K45" s="63" t="s">
        <v>5</v>
      </c>
      <c r="L45" s="122">
        <v>562315.087</v>
      </c>
      <c r="M45" s="61" t="s">
        <v>4</v>
      </c>
      <c r="N45" s="62">
        <v>0.010028185496622655</v>
      </c>
      <c r="O45" s="64" t="s">
        <v>5</v>
      </c>
      <c r="P45" s="6"/>
    </row>
    <row r="46" spans="1:16" ht="15">
      <c r="A46" s="48" t="s">
        <v>22</v>
      </c>
      <c r="B46" s="133"/>
      <c r="C46" s="122">
        <v>1845630.341</v>
      </c>
      <c r="D46" s="122">
        <v>1853394.938</v>
      </c>
      <c r="E46" s="61" t="s">
        <v>4</v>
      </c>
      <c r="F46" s="62">
        <v>-0.41893915003235804</v>
      </c>
      <c r="G46" s="63" t="s">
        <v>5</v>
      </c>
      <c r="H46" s="122">
        <v>1837972.667</v>
      </c>
      <c r="I46" s="61" t="s">
        <v>4</v>
      </c>
      <c r="J46" s="62">
        <v>0.41663699017348677</v>
      </c>
      <c r="K46" s="63" t="s">
        <v>5</v>
      </c>
      <c r="L46" s="122">
        <v>1751225.83</v>
      </c>
      <c r="M46" s="61" t="s">
        <v>4</v>
      </c>
      <c r="N46" s="62">
        <v>5.39076739177608</v>
      </c>
      <c r="O46" s="64" t="s">
        <v>5</v>
      </c>
      <c r="P46" s="6"/>
    </row>
    <row r="47" spans="1:16" ht="15">
      <c r="A47" s="48" t="s">
        <v>23</v>
      </c>
      <c r="B47" s="133"/>
      <c r="C47" s="122">
        <v>3925976.843</v>
      </c>
      <c r="D47" s="122">
        <v>3900385.152</v>
      </c>
      <c r="E47" s="61" t="s">
        <v>4</v>
      </c>
      <c r="F47" s="62">
        <v>0.6561324075104977</v>
      </c>
      <c r="G47" s="63" t="s">
        <v>5</v>
      </c>
      <c r="H47" s="122">
        <v>3855532.029</v>
      </c>
      <c r="I47" s="61" t="s">
        <v>4</v>
      </c>
      <c r="J47" s="62">
        <v>1.827110071194781</v>
      </c>
      <c r="K47" s="63" t="s">
        <v>5</v>
      </c>
      <c r="L47" s="122">
        <v>3632264.716</v>
      </c>
      <c r="M47" s="61" t="s">
        <v>4</v>
      </c>
      <c r="N47" s="62">
        <v>8.086198280268732</v>
      </c>
      <c r="O47" s="64" t="s">
        <v>5</v>
      </c>
      <c r="P47" s="6"/>
    </row>
    <row r="48" spans="1:16" ht="15">
      <c r="A48" s="133"/>
      <c r="B48" s="133"/>
      <c r="C48" s="122"/>
      <c r="D48" s="122"/>
      <c r="E48" s="61"/>
      <c r="F48" s="62"/>
      <c r="G48" s="63"/>
      <c r="H48" s="122"/>
      <c r="I48" s="61"/>
      <c r="J48" s="62"/>
      <c r="K48" s="63"/>
      <c r="L48" s="122"/>
      <c r="M48" s="61"/>
      <c r="N48" s="62"/>
      <c r="O48" s="64"/>
      <c r="P48" s="142"/>
    </row>
    <row r="49" spans="1:16" ht="15">
      <c r="A49" s="48" t="s">
        <v>24</v>
      </c>
      <c r="B49" s="133"/>
      <c r="C49" s="122">
        <v>879.321</v>
      </c>
      <c r="D49" s="122">
        <v>906.614</v>
      </c>
      <c r="E49" s="61" t="s">
        <v>4</v>
      </c>
      <c r="F49" s="62">
        <v>-3.0104322236365135</v>
      </c>
      <c r="G49" s="63" t="s">
        <v>5</v>
      </c>
      <c r="H49" s="122">
        <v>950.001</v>
      </c>
      <c r="I49" s="61" t="s">
        <v>4</v>
      </c>
      <c r="J49" s="62">
        <v>-7.439992168429285</v>
      </c>
      <c r="K49" s="63" t="s">
        <v>5</v>
      </c>
      <c r="L49" s="122">
        <v>1123.851</v>
      </c>
      <c r="M49" s="61" t="s">
        <v>4</v>
      </c>
      <c r="N49" s="62">
        <v>-21.758222397808964</v>
      </c>
      <c r="O49" s="64" t="s">
        <v>5</v>
      </c>
      <c r="P49" s="6"/>
    </row>
    <row r="50" spans="1:16" ht="15">
      <c r="A50" s="133"/>
      <c r="B50" s="133"/>
      <c r="C50" s="122"/>
      <c r="D50" s="120"/>
      <c r="E50" s="61"/>
      <c r="F50" s="62"/>
      <c r="G50" s="63"/>
      <c r="H50" s="122"/>
      <c r="I50" s="61"/>
      <c r="J50" s="62"/>
      <c r="K50" s="63"/>
      <c r="L50" s="122"/>
      <c r="M50" s="61"/>
      <c r="N50" s="62"/>
      <c r="O50" s="64"/>
      <c r="P50" s="141"/>
    </row>
    <row r="51" spans="1:16" ht="15">
      <c r="A51" s="133"/>
      <c r="B51" s="133"/>
      <c r="C51" s="122"/>
      <c r="D51" s="120"/>
      <c r="E51" s="61"/>
      <c r="F51" s="62"/>
      <c r="G51" s="63"/>
      <c r="H51" s="122"/>
      <c r="I51" s="61"/>
      <c r="J51" s="62"/>
      <c r="K51" s="63"/>
      <c r="L51" s="122"/>
      <c r="M51" s="61"/>
      <c r="N51" s="62"/>
      <c r="O51" s="64"/>
      <c r="P51" s="141"/>
    </row>
    <row r="52" spans="1:16" ht="15">
      <c r="A52" s="58" t="s">
        <v>34</v>
      </c>
      <c r="B52" s="133"/>
      <c r="C52" s="122"/>
      <c r="D52" s="120"/>
      <c r="E52" s="61"/>
      <c r="F52" s="62"/>
      <c r="G52" s="63"/>
      <c r="H52" s="122"/>
      <c r="I52" s="61"/>
      <c r="J52" s="62"/>
      <c r="K52" s="63"/>
      <c r="L52" s="122"/>
      <c r="M52" s="61"/>
      <c r="N52" s="62"/>
      <c r="O52" s="64"/>
      <c r="P52" s="141"/>
    </row>
    <row r="53" spans="1:16" ht="15">
      <c r="A53" s="133"/>
      <c r="B53" s="133"/>
      <c r="C53" s="122"/>
      <c r="D53" s="120"/>
      <c r="E53" s="61"/>
      <c r="F53" s="62"/>
      <c r="G53" s="63"/>
      <c r="H53" s="122"/>
      <c r="I53" s="61"/>
      <c r="J53" s="62"/>
      <c r="K53" s="63"/>
      <c r="L53" s="122"/>
      <c r="M53" s="61"/>
      <c r="N53" s="62"/>
      <c r="O53" s="64"/>
      <c r="P53" s="141"/>
    </row>
    <row r="54" spans="1:16" ht="15">
      <c r="A54" s="38" t="s">
        <v>25</v>
      </c>
      <c r="B54" s="133"/>
      <c r="C54" s="122">
        <v>2034882.008</v>
      </c>
      <c r="D54" s="120">
        <v>2022366.373</v>
      </c>
      <c r="E54" s="61" t="s">
        <v>4</v>
      </c>
      <c r="F54" s="62">
        <v>0.6188609129924316</v>
      </c>
      <c r="G54" s="63" t="s">
        <v>5</v>
      </c>
      <c r="H54" s="122">
        <v>2034203.642</v>
      </c>
      <c r="I54" s="61" t="s">
        <v>4</v>
      </c>
      <c r="J54" s="62">
        <v>0.03334798866710287</v>
      </c>
      <c r="K54" s="63" t="s">
        <v>5</v>
      </c>
      <c r="L54" s="122">
        <v>1863633.795</v>
      </c>
      <c r="M54" s="61" t="s">
        <v>4</v>
      </c>
      <c r="N54" s="62">
        <v>9.188941167489403</v>
      </c>
      <c r="O54" s="64" t="s">
        <v>5</v>
      </c>
      <c r="P54" s="6"/>
    </row>
    <row r="55" spans="1:16" ht="15">
      <c r="A55" s="74" t="s">
        <v>26</v>
      </c>
      <c r="B55" s="65"/>
      <c r="C55" s="122">
        <v>129220.78</v>
      </c>
      <c r="D55" s="120">
        <v>132811.075</v>
      </c>
      <c r="E55" s="61" t="s">
        <v>4</v>
      </c>
      <c r="F55" s="62">
        <v>-2.7033099461020242</v>
      </c>
      <c r="G55" s="63" t="s">
        <v>5</v>
      </c>
      <c r="H55" s="122">
        <v>132092.339</v>
      </c>
      <c r="I55" s="61" t="s">
        <v>4</v>
      </c>
      <c r="J55" s="62">
        <v>-2.1739027575248002</v>
      </c>
      <c r="K55" s="63" t="s">
        <v>5</v>
      </c>
      <c r="L55" s="122">
        <v>116463.303</v>
      </c>
      <c r="M55" s="61" t="s">
        <v>4</v>
      </c>
      <c r="N55" s="62">
        <v>10.954074520795615</v>
      </c>
      <c r="O55" s="64" t="s">
        <v>5</v>
      </c>
      <c r="P55" s="6"/>
    </row>
    <row r="56" spans="1:16" ht="15">
      <c r="A56" s="74" t="s">
        <v>27</v>
      </c>
      <c r="B56" s="65"/>
      <c r="C56" s="122">
        <v>18239.114</v>
      </c>
      <c r="D56" s="120">
        <v>17413.352</v>
      </c>
      <c r="E56" s="61" t="s">
        <v>4</v>
      </c>
      <c r="F56" s="62">
        <v>4.742119725139673</v>
      </c>
      <c r="G56" s="63" t="s">
        <v>5</v>
      </c>
      <c r="H56" s="122">
        <v>17391.406</v>
      </c>
      <c r="I56" s="61" t="s">
        <v>4</v>
      </c>
      <c r="J56" s="62">
        <v>4.874292509760309</v>
      </c>
      <c r="K56" s="63" t="s">
        <v>5</v>
      </c>
      <c r="L56" s="122">
        <v>12404.645</v>
      </c>
      <c r="M56" s="61" t="s">
        <v>4</v>
      </c>
      <c r="N56" s="62">
        <v>47.034550363996715</v>
      </c>
      <c r="O56" s="64" t="s">
        <v>5</v>
      </c>
      <c r="P56" s="6"/>
    </row>
    <row r="57" spans="1:16" ht="15">
      <c r="A57" s="74" t="s">
        <v>28</v>
      </c>
      <c r="B57" s="65"/>
      <c r="C57" s="122">
        <v>1887422.114</v>
      </c>
      <c r="D57" s="120">
        <v>1872141.946</v>
      </c>
      <c r="E57" s="61" t="s">
        <v>4</v>
      </c>
      <c r="F57" s="62">
        <v>0.8161864025667285</v>
      </c>
      <c r="G57" s="63" t="s">
        <v>5</v>
      </c>
      <c r="H57" s="122">
        <v>1884719.897</v>
      </c>
      <c r="I57" s="61" t="s">
        <v>4</v>
      </c>
      <c r="J57" s="62">
        <v>0.1433749919179661</v>
      </c>
      <c r="K57" s="63" t="s">
        <v>5</v>
      </c>
      <c r="L57" s="122">
        <v>1734765.847</v>
      </c>
      <c r="M57" s="61" t="s">
        <v>4</v>
      </c>
      <c r="N57" s="62">
        <v>8.79981971422798</v>
      </c>
      <c r="O57" s="64" t="s">
        <v>5</v>
      </c>
      <c r="P57" s="6"/>
    </row>
    <row r="58" spans="1:16" ht="15">
      <c r="A58" s="38" t="s">
        <v>29</v>
      </c>
      <c r="B58" s="133"/>
      <c r="C58" s="122">
        <v>234233.325</v>
      </c>
      <c r="D58" s="120">
        <v>234334.692</v>
      </c>
      <c r="E58" s="61" t="s">
        <v>4</v>
      </c>
      <c r="F58" s="62">
        <v>-0.0432573594352732</v>
      </c>
      <c r="G58" s="63" t="s">
        <v>5</v>
      </c>
      <c r="H58" s="122">
        <v>222462.728</v>
      </c>
      <c r="I58" s="61" t="s">
        <v>4</v>
      </c>
      <c r="J58" s="62">
        <v>5.291042281923296</v>
      </c>
      <c r="K58" s="63" t="s">
        <v>5</v>
      </c>
      <c r="L58" s="122">
        <v>215134.785</v>
      </c>
      <c r="M58" s="61" t="s">
        <v>4</v>
      </c>
      <c r="N58" s="62">
        <v>8.87747650850605</v>
      </c>
      <c r="O58" s="64" t="s">
        <v>5</v>
      </c>
      <c r="P58" s="6"/>
    </row>
    <row r="59" spans="1:16" ht="15">
      <c r="A59" s="48" t="s">
        <v>30</v>
      </c>
      <c r="B59" s="65"/>
      <c r="C59" s="122">
        <v>212356.76</v>
      </c>
      <c r="D59" s="120">
        <v>212933.214</v>
      </c>
      <c r="E59" s="61" t="s">
        <v>4</v>
      </c>
      <c r="F59" s="62">
        <v>-0.270720564993681</v>
      </c>
      <c r="G59" s="63" t="s">
        <v>5</v>
      </c>
      <c r="H59" s="122">
        <v>201145.518</v>
      </c>
      <c r="I59" s="61" t="s">
        <v>4</v>
      </c>
      <c r="J59" s="62">
        <v>5.573697147952345</v>
      </c>
      <c r="K59" s="63" t="s">
        <v>5</v>
      </c>
      <c r="L59" s="122">
        <v>194539.176</v>
      </c>
      <c r="M59" s="61" t="s">
        <v>4</v>
      </c>
      <c r="N59" s="62">
        <v>9.158866798119874</v>
      </c>
      <c r="O59" s="64" t="s">
        <v>5</v>
      </c>
      <c r="P59" s="6"/>
    </row>
    <row r="60" spans="1:16" ht="15">
      <c r="A60" s="48" t="s">
        <v>31</v>
      </c>
      <c r="B60" s="65"/>
      <c r="C60" s="122">
        <v>21876.565</v>
      </c>
      <c r="D60" s="120">
        <v>21401.478</v>
      </c>
      <c r="E60" s="61" t="s">
        <v>4</v>
      </c>
      <c r="F60" s="62">
        <v>2.2198793933764733</v>
      </c>
      <c r="G60" s="63" t="s">
        <v>5</v>
      </c>
      <c r="H60" s="122">
        <v>21317.21</v>
      </c>
      <c r="I60" s="61" t="s">
        <v>4</v>
      </c>
      <c r="J60" s="62">
        <v>2.623959702043564</v>
      </c>
      <c r="K60" s="63" t="s">
        <v>5</v>
      </c>
      <c r="L60" s="122">
        <v>20595.609</v>
      </c>
      <c r="M60" s="61" t="s">
        <v>4</v>
      </c>
      <c r="N60" s="62">
        <v>6.2195587418657965</v>
      </c>
      <c r="O60" s="64" t="s">
        <v>5</v>
      </c>
      <c r="P60" s="6"/>
    </row>
    <row r="61" spans="1:16" ht="15">
      <c r="A61" s="48" t="s">
        <v>32</v>
      </c>
      <c r="B61" s="133"/>
      <c r="C61" s="122">
        <v>1763803.356</v>
      </c>
      <c r="D61" s="120">
        <v>1747727.634</v>
      </c>
      <c r="E61" s="61" t="s">
        <v>4</v>
      </c>
      <c r="F61" s="62">
        <v>0.919807050438834</v>
      </c>
      <c r="G61" s="63" t="s">
        <v>5</v>
      </c>
      <c r="H61" s="122">
        <v>1757385.738</v>
      </c>
      <c r="I61" s="61" t="s">
        <v>4</v>
      </c>
      <c r="J61" s="62">
        <v>0.36517981574743885</v>
      </c>
      <c r="K61" s="63" t="s">
        <v>5</v>
      </c>
      <c r="L61" s="122">
        <v>1605857.524</v>
      </c>
      <c r="M61" s="61" t="s">
        <v>4</v>
      </c>
      <c r="N61" s="62">
        <v>9.835606810657495</v>
      </c>
      <c r="O61" s="64" t="s">
        <v>5</v>
      </c>
      <c r="P61" s="6"/>
    </row>
    <row r="62" spans="1:16" ht="15">
      <c r="A62" s="48" t="s">
        <v>33</v>
      </c>
      <c r="B62" s="133"/>
      <c r="C62" s="122">
        <v>505311.977</v>
      </c>
      <c r="D62" s="120">
        <v>508973.431</v>
      </c>
      <c r="E62" s="61" t="s">
        <v>4</v>
      </c>
      <c r="F62" s="62">
        <v>-0.7193801831278535</v>
      </c>
      <c r="G62" s="63" t="s">
        <v>5</v>
      </c>
      <c r="H62" s="122">
        <v>499280.632</v>
      </c>
      <c r="I62" s="61" t="s">
        <v>4</v>
      </c>
      <c r="J62" s="62">
        <v>1.2080070031637007</v>
      </c>
      <c r="K62" s="63" t="s">
        <v>5</v>
      </c>
      <c r="L62" s="122">
        <v>472911.056</v>
      </c>
      <c r="M62" s="61" t="s">
        <v>4</v>
      </c>
      <c r="N62" s="62">
        <v>6.851377354984066</v>
      </c>
      <c r="O62" s="64" t="s">
        <v>5</v>
      </c>
      <c r="P62" s="6"/>
    </row>
    <row r="63" spans="1:16" ht="15">
      <c r="A63" s="48" t="s">
        <v>34</v>
      </c>
      <c r="B63" s="133"/>
      <c r="C63" s="122">
        <v>2269115.333</v>
      </c>
      <c r="D63" s="120">
        <v>2256701.065</v>
      </c>
      <c r="E63" s="61" t="s">
        <v>4</v>
      </c>
      <c r="F63" s="62">
        <v>0.5501068879940618</v>
      </c>
      <c r="G63" s="63" t="s">
        <v>5</v>
      </c>
      <c r="H63" s="122">
        <v>2256666.37</v>
      </c>
      <c r="I63" s="61" t="s">
        <v>4</v>
      </c>
      <c r="J63" s="62">
        <v>0.5516527903945274</v>
      </c>
      <c r="K63" s="63" t="s">
        <v>5</v>
      </c>
      <c r="L63" s="122">
        <v>2078768.58</v>
      </c>
      <c r="M63" s="61" t="s">
        <v>4</v>
      </c>
      <c r="N63" s="62">
        <v>9.156707236743017</v>
      </c>
      <c r="O63" s="64" t="s">
        <v>5</v>
      </c>
      <c r="P63" s="6"/>
    </row>
    <row r="64" spans="1:16" ht="15">
      <c r="A64" s="133"/>
      <c r="B64" s="133"/>
      <c r="C64" s="133"/>
      <c r="D64" s="133"/>
      <c r="E64" s="133"/>
      <c r="F64" s="133"/>
      <c r="G64" s="133"/>
      <c r="H64" s="133"/>
      <c r="I64" s="133"/>
      <c r="J64" s="133"/>
      <c r="K64" s="133"/>
      <c r="L64" s="133"/>
      <c r="M64" s="133"/>
      <c r="N64" s="133"/>
      <c r="O64" s="133"/>
      <c r="P64" s="15"/>
    </row>
    <row r="65" spans="1:16" ht="15">
      <c r="A65" s="133"/>
      <c r="B65" s="133"/>
      <c r="C65" s="133"/>
      <c r="D65" s="133"/>
      <c r="E65" s="35"/>
      <c r="F65" s="68"/>
      <c r="G65" s="38"/>
      <c r="H65" s="133"/>
      <c r="I65" s="35"/>
      <c r="J65" s="133"/>
      <c r="K65" s="38"/>
      <c r="L65" s="133"/>
      <c r="M65" s="35"/>
      <c r="N65" s="133"/>
      <c r="O65" s="134"/>
      <c r="P65" s="141"/>
    </row>
    <row r="66" spans="1:16" ht="15">
      <c r="A66" s="74" t="s">
        <v>35</v>
      </c>
      <c r="B66" s="133"/>
      <c r="C66" s="133"/>
      <c r="D66" s="133"/>
      <c r="E66" s="35"/>
      <c r="F66" s="68"/>
      <c r="G66" s="38"/>
      <c r="H66" s="133"/>
      <c r="I66" s="35"/>
      <c r="J66" s="133"/>
      <c r="K66" s="38"/>
      <c r="L66" s="133"/>
      <c r="M66" s="35"/>
      <c r="N66" s="133"/>
      <c r="O66" s="134"/>
      <c r="P66" s="141"/>
    </row>
    <row r="67" spans="1:16" ht="15">
      <c r="A67" s="74" t="s">
        <v>36</v>
      </c>
      <c r="B67" s="133"/>
      <c r="C67" s="133"/>
      <c r="D67" s="133"/>
      <c r="E67" s="35"/>
      <c r="F67" s="68"/>
      <c r="G67" s="38"/>
      <c r="H67" s="133"/>
      <c r="I67" s="35"/>
      <c r="J67" s="133"/>
      <c r="K67" s="38"/>
      <c r="L67" s="133"/>
      <c r="M67" s="35"/>
      <c r="N67" s="133"/>
      <c r="O67" s="134"/>
      <c r="P67" s="141"/>
    </row>
    <row r="68" spans="1:16" ht="15">
      <c r="A68" s="41" t="s">
        <v>178</v>
      </c>
      <c r="B68" s="133"/>
      <c r="C68" s="137"/>
      <c r="D68" s="137"/>
      <c r="E68" s="35"/>
      <c r="F68" s="68"/>
      <c r="G68" s="38"/>
      <c r="H68" s="137"/>
      <c r="I68" s="35"/>
      <c r="J68" s="137"/>
      <c r="K68" s="38"/>
      <c r="L68" s="137"/>
      <c r="M68" s="35"/>
      <c r="N68" s="137"/>
      <c r="O68" s="134"/>
      <c r="P68" s="143"/>
    </row>
    <row r="69" spans="1:16" ht="15">
      <c r="A69" s="133"/>
      <c r="B69" s="133"/>
      <c r="C69" s="133"/>
      <c r="D69" s="133"/>
      <c r="E69" s="35"/>
      <c r="F69" s="68"/>
      <c r="G69" s="38"/>
      <c r="H69" s="133"/>
      <c r="I69" s="35"/>
      <c r="J69" s="133"/>
      <c r="K69" s="38"/>
      <c r="L69" s="133"/>
      <c r="M69" s="35"/>
      <c r="N69" s="133"/>
      <c r="O69" s="134"/>
      <c r="P69" s="141"/>
    </row>
    <row r="70" spans="1:16" ht="15">
      <c r="A70" s="65"/>
      <c r="B70" s="133"/>
      <c r="C70" s="133"/>
      <c r="D70" s="133"/>
      <c r="E70" s="35"/>
      <c r="F70" s="68"/>
      <c r="G70" s="38"/>
      <c r="H70" s="133"/>
      <c r="I70" s="35"/>
      <c r="J70" s="133"/>
      <c r="K70" s="38"/>
      <c r="L70" s="133"/>
      <c r="M70" s="35"/>
      <c r="N70" s="133"/>
      <c r="O70" s="134"/>
      <c r="P70" s="141"/>
    </row>
    <row r="71" spans="1:16" ht="15">
      <c r="A71" s="48" t="s">
        <v>37</v>
      </c>
      <c r="B71" s="133"/>
      <c r="C71" s="133"/>
      <c r="D71" s="133"/>
      <c r="E71" s="35"/>
      <c r="F71" s="68"/>
      <c r="G71" s="38"/>
      <c r="H71" s="133"/>
      <c r="I71" s="35"/>
      <c r="J71" s="133"/>
      <c r="K71" s="38"/>
      <c r="L71" s="133"/>
      <c r="M71" s="35"/>
      <c r="N71" s="133"/>
      <c r="O71" s="134"/>
      <c r="P71" s="141"/>
    </row>
    <row r="72" ht="12.75">
      <c r="F72" s="8"/>
    </row>
    <row r="73" ht="12.75">
      <c r="F73" s="8"/>
    </row>
    <row r="74" ht="12.75">
      <c r="F74" s="8"/>
    </row>
    <row r="75" ht="12.75">
      <c r="F75" s="8"/>
    </row>
    <row r="76" ht="12.75">
      <c r="F76" s="8"/>
    </row>
    <row r="77" ht="12.75">
      <c r="F77" s="8"/>
    </row>
    <row r="78" ht="12.75">
      <c r="F78" s="8"/>
    </row>
    <row r="79" ht="12.75">
      <c r="F79" s="8"/>
    </row>
    <row r="80" ht="12.75">
      <c r="F80" s="8"/>
    </row>
    <row r="81" ht="12.75">
      <c r="F81" s="8"/>
    </row>
    <row r="82" ht="12.75">
      <c r="F82" s="8"/>
    </row>
    <row r="83" ht="12.75">
      <c r="F83" s="8"/>
    </row>
    <row r="84" ht="12.75">
      <c r="F84" s="8"/>
    </row>
    <row r="85" ht="12.75">
      <c r="F85" s="8"/>
    </row>
    <row r="86" ht="12.75">
      <c r="F86" s="8"/>
    </row>
    <row r="87" ht="12.75">
      <c r="F87" s="8"/>
    </row>
    <row r="88" ht="12.75">
      <c r="F88" s="8"/>
    </row>
    <row r="89" ht="12.75">
      <c r="F89" s="8"/>
    </row>
    <row r="90" ht="12.75">
      <c r="F90" s="8"/>
    </row>
    <row r="91" ht="12.75">
      <c r="F91" s="8"/>
    </row>
    <row r="92" ht="12.75">
      <c r="F92" s="8"/>
    </row>
    <row r="93" ht="12.75">
      <c r="F93" s="8"/>
    </row>
    <row r="94" ht="12.75">
      <c r="F94" s="8"/>
    </row>
    <row r="95" ht="12.75">
      <c r="F95" s="8"/>
    </row>
    <row r="96" ht="12.75">
      <c r="F96" s="8"/>
    </row>
    <row r="97" ht="12.75">
      <c r="F97" s="8"/>
    </row>
    <row r="98" ht="12.75">
      <c r="F98" s="8"/>
    </row>
    <row r="99" ht="12.75">
      <c r="F99" s="8"/>
    </row>
    <row r="100" ht="12.75">
      <c r="F100" s="8"/>
    </row>
    <row r="101" ht="12.75">
      <c r="F101" s="8"/>
    </row>
    <row r="102" ht="12.75">
      <c r="F102" s="8"/>
    </row>
    <row r="103" ht="12.75">
      <c r="F103" s="8"/>
    </row>
    <row r="104" ht="12.75">
      <c r="F104" s="8"/>
    </row>
    <row r="105" ht="12.75">
      <c r="F105" s="8"/>
    </row>
    <row r="106" ht="12.75">
      <c r="F106" s="8"/>
    </row>
    <row r="107" ht="12.75">
      <c r="F107" s="8"/>
    </row>
    <row r="108" ht="12.75">
      <c r="F108" s="8"/>
    </row>
    <row r="109" ht="12.75">
      <c r="F109" s="8"/>
    </row>
    <row r="110" ht="12.75">
      <c r="F110" s="8"/>
    </row>
    <row r="111" ht="12.75">
      <c r="F111" s="8"/>
    </row>
    <row r="112" ht="12.75">
      <c r="F112" s="8"/>
    </row>
    <row r="113" ht="12.75">
      <c r="F113" s="8"/>
    </row>
    <row r="114" ht="12.75">
      <c r="F114" s="8"/>
    </row>
    <row r="115" ht="12.75">
      <c r="F115" s="8"/>
    </row>
    <row r="116" ht="12.75">
      <c r="F116" s="8"/>
    </row>
    <row r="117" ht="12.75">
      <c r="F117" s="8"/>
    </row>
    <row r="118" ht="12.75">
      <c r="F118" s="8"/>
    </row>
    <row r="119" ht="12.75">
      <c r="F119" s="8"/>
    </row>
    <row r="120" ht="12.75">
      <c r="F120" s="8"/>
    </row>
    <row r="121" ht="12.75">
      <c r="F121" s="8"/>
    </row>
    <row r="122" ht="12.75">
      <c r="F122" s="8"/>
    </row>
    <row r="123" ht="12.75">
      <c r="F123" s="8"/>
    </row>
    <row r="124" ht="12.75">
      <c r="F124" s="8"/>
    </row>
    <row r="125" ht="12.75">
      <c r="F125" s="8"/>
    </row>
    <row r="126" ht="12.75">
      <c r="F126" s="8"/>
    </row>
    <row r="127" ht="12.75">
      <c r="F127" s="8"/>
    </row>
    <row r="128" ht="12.75">
      <c r="F128" s="8"/>
    </row>
    <row r="129" ht="12.75">
      <c r="F129" s="8"/>
    </row>
    <row r="130" ht="12.75">
      <c r="F130" s="8"/>
    </row>
    <row r="131" ht="12.75">
      <c r="F131" s="8"/>
    </row>
    <row r="132" ht="12.75">
      <c r="F132" s="8"/>
    </row>
    <row r="133" ht="12.75">
      <c r="F133" s="8"/>
    </row>
    <row r="134" ht="12.75">
      <c r="F134" s="8"/>
    </row>
    <row r="135" ht="12.75">
      <c r="F135" s="8"/>
    </row>
    <row r="136" ht="12.75">
      <c r="F136" s="8"/>
    </row>
    <row r="137" ht="12.75">
      <c r="F137" s="8"/>
    </row>
    <row r="138" ht="12.75">
      <c r="F138" s="8"/>
    </row>
    <row r="139" ht="12.75">
      <c r="F139" s="8"/>
    </row>
    <row r="140" ht="12.75">
      <c r="F140" s="8"/>
    </row>
    <row r="141" ht="12.75">
      <c r="F141" s="8"/>
    </row>
    <row r="142" ht="12.75">
      <c r="F142" s="8"/>
    </row>
    <row r="143" ht="12.75">
      <c r="F143" s="8"/>
    </row>
    <row r="144" ht="12.75">
      <c r="F144" s="8"/>
    </row>
    <row r="145" ht="12.75">
      <c r="F145" s="8"/>
    </row>
    <row r="146" ht="12.75">
      <c r="F146" s="8"/>
    </row>
    <row r="147" ht="12.75">
      <c r="F147" s="8"/>
    </row>
    <row r="148" ht="12.75">
      <c r="F148" s="8"/>
    </row>
    <row r="149" ht="12.75">
      <c r="F149" s="8"/>
    </row>
    <row r="150" ht="12.75">
      <c r="F150" s="8"/>
    </row>
    <row r="151" ht="12.75">
      <c r="F151" s="8"/>
    </row>
    <row r="152" ht="12.75">
      <c r="F152" s="8"/>
    </row>
    <row r="153" ht="12.75">
      <c r="F153" s="8"/>
    </row>
    <row r="154" ht="12.75">
      <c r="F154" s="8"/>
    </row>
    <row r="155" ht="12.75">
      <c r="F155" s="8"/>
    </row>
    <row r="156" ht="12.75">
      <c r="F156" s="8"/>
    </row>
    <row r="157" ht="12.75">
      <c r="F157" s="8"/>
    </row>
    <row r="158" ht="12.75">
      <c r="F158" s="8"/>
    </row>
    <row r="159" ht="12.75">
      <c r="F159" s="8"/>
    </row>
    <row r="160" ht="12.75">
      <c r="F160" s="8"/>
    </row>
    <row r="161" ht="12.75">
      <c r="F161" s="8"/>
    </row>
    <row r="162" ht="12.75">
      <c r="F162" s="8"/>
    </row>
    <row r="163" ht="12.75">
      <c r="F163" s="8"/>
    </row>
    <row r="164" ht="12.75">
      <c r="F164" s="8"/>
    </row>
    <row r="165" ht="12.75">
      <c r="F165" s="8"/>
    </row>
    <row r="166" ht="12.75">
      <c r="F166" s="8"/>
    </row>
    <row r="167" ht="12.75">
      <c r="F167" s="8"/>
    </row>
    <row r="168" ht="12.75">
      <c r="F168" s="8"/>
    </row>
    <row r="169" ht="12.75">
      <c r="F169" s="8"/>
    </row>
    <row r="170" ht="12.75">
      <c r="F170" s="8"/>
    </row>
    <row r="171" ht="12.75">
      <c r="F171" s="8"/>
    </row>
    <row r="172" ht="12.75">
      <c r="F172" s="8"/>
    </row>
    <row r="173" ht="12.75">
      <c r="F173" s="8"/>
    </row>
    <row r="174" ht="12.75">
      <c r="F174" s="8"/>
    </row>
    <row r="175" ht="12.75">
      <c r="F175" s="8"/>
    </row>
    <row r="176" ht="12.75">
      <c r="F176" s="8"/>
    </row>
    <row r="177" ht="12.75">
      <c r="F177" s="8"/>
    </row>
    <row r="178" ht="12.75">
      <c r="F178" s="8"/>
    </row>
    <row r="179" ht="12.75">
      <c r="F179" s="8"/>
    </row>
    <row r="180" ht="12.75">
      <c r="F180" s="8"/>
    </row>
    <row r="181" ht="12.75">
      <c r="F181" s="8"/>
    </row>
    <row r="182" ht="12.75">
      <c r="F182" s="8"/>
    </row>
    <row r="183" ht="12.75">
      <c r="F183" s="8"/>
    </row>
    <row r="184" ht="12.75">
      <c r="F184" s="8"/>
    </row>
    <row r="185" ht="12.75">
      <c r="F185" s="8"/>
    </row>
    <row r="186" ht="12.75">
      <c r="F186" s="8"/>
    </row>
    <row r="187" ht="12.75">
      <c r="F187" s="8"/>
    </row>
    <row r="188" ht="12.75">
      <c r="F188" s="8"/>
    </row>
    <row r="189" ht="12.75">
      <c r="F189" s="8"/>
    </row>
    <row r="190" ht="12.75">
      <c r="F190" s="8"/>
    </row>
    <row r="191" ht="12.75">
      <c r="F191" s="8"/>
    </row>
    <row r="192" ht="12.75">
      <c r="F192" s="8"/>
    </row>
    <row r="193" ht="12.75">
      <c r="F193" s="8"/>
    </row>
    <row r="194" ht="12.75">
      <c r="F194" s="8"/>
    </row>
    <row r="195" ht="12.75">
      <c r="F195" s="8"/>
    </row>
    <row r="196" ht="12.75">
      <c r="F196" s="8"/>
    </row>
    <row r="197" ht="12.75">
      <c r="F197" s="8"/>
    </row>
    <row r="198" ht="12.75">
      <c r="F198" s="8"/>
    </row>
    <row r="199" ht="12.75">
      <c r="F199" s="8"/>
    </row>
    <row r="200" ht="12.75">
      <c r="F200" s="8"/>
    </row>
    <row r="201" ht="12.75">
      <c r="F201" s="8"/>
    </row>
    <row r="202" ht="12.75">
      <c r="F202" s="8"/>
    </row>
  </sheetData>
  <sheetProtection password="CF0F" sheet="1" objects="1" scenarios="1"/>
  <mergeCells count="1">
    <mergeCell ref="L1:N1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7" r:id="rId1"/>
  <headerFooter alignWithMargins="0">
    <oddFooter>&amp;R&amp;8&amp;F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K17"/>
  <sheetViews>
    <sheetView zoomScale="90" zoomScaleNormal="90" workbookViewId="0" topLeftCell="A2">
      <selection activeCell="A2" sqref="A2:G2"/>
    </sheetView>
  </sheetViews>
  <sheetFormatPr defaultColWidth="9.140625" defaultRowHeight="12.75"/>
  <cols>
    <col min="1" max="1" width="3.28125" style="4" customWidth="1"/>
    <col min="2" max="2" width="9.140625" style="4" customWidth="1"/>
    <col min="3" max="3" width="34.57421875" style="4" customWidth="1"/>
    <col min="4" max="4" width="10.421875" style="4" customWidth="1"/>
    <col min="5" max="7" width="10.00390625" style="4" customWidth="1"/>
    <col min="8" max="16384" width="9.140625" style="4" customWidth="1"/>
  </cols>
  <sheetData>
    <row r="2" spans="1:11" s="126" customFormat="1" ht="18.75">
      <c r="A2" s="153" t="s">
        <v>241</v>
      </c>
      <c r="B2" s="153"/>
      <c r="C2" s="153"/>
      <c r="D2" s="153"/>
      <c r="E2" s="153"/>
      <c r="F2" s="153"/>
      <c r="G2" s="153"/>
      <c r="H2" s="34"/>
      <c r="I2" s="34"/>
      <c r="J2" s="34"/>
      <c r="K2" s="34"/>
    </row>
    <row r="3" spans="1:11" ht="15" customHeight="1">
      <c r="A3" s="66"/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7:9" s="31" customFormat="1" ht="15">
      <c r="G4" s="45" t="s">
        <v>244</v>
      </c>
      <c r="I4" s="45"/>
    </row>
    <row r="5" spans="7:9" s="31" customFormat="1" ht="15">
      <c r="G5" s="45"/>
      <c r="I5" s="45"/>
    </row>
    <row r="6" spans="4:7" s="31" customFormat="1" ht="15">
      <c r="D6" s="129">
        <v>38504</v>
      </c>
      <c r="E6" s="129">
        <v>38534</v>
      </c>
      <c r="F6" s="129">
        <v>38565</v>
      </c>
      <c r="G6" s="129">
        <v>38597</v>
      </c>
    </row>
    <row r="7" s="31" customFormat="1" ht="15">
      <c r="C7" s="130"/>
    </row>
    <row r="8" spans="1:7" s="31" customFormat="1" ht="13.5" customHeight="1">
      <c r="A8" s="31" t="s">
        <v>233</v>
      </c>
      <c r="D8" s="127">
        <v>20897.71</v>
      </c>
      <c r="E8" s="127">
        <v>21901.354</v>
      </c>
      <c r="F8" s="127">
        <v>22411.76</v>
      </c>
      <c r="G8" s="127">
        <v>22643.359</v>
      </c>
    </row>
    <row r="9" spans="1:7" s="31" customFormat="1" ht="15">
      <c r="A9" s="31" t="s">
        <v>236</v>
      </c>
      <c r="D9" s="127"/>
      <c r="E9" s="127"/>
      <c r="F9" s="127"/>
      <c r="G9" s="127"/>
    </row>
    <row r="10" spans="2:7" s="31" customFormat="1" ht="18" customHeight="1">
      <c r="B10" s="31" t="s">
        <v>234</v>
      </c>
      <c r="D10" s="127">
        <v>9358.164</v>
      </c>
      <c r="E10" s="127">
        <v>9752.701</v>
      </c>
      <c r="F10" s="127">
        <v>10080.326</v>
      </c>
      <c r="G10" s="127">
        <v>10218.609</v>
      </c>
    </row>
    <row r="11" spans="2:7" s="31" customFormat="1" ht="15" customHeight="1">
      <c r="B11" s="31" t="s">
        <v>235</v>
      </c>
      <c r="D11" s="127">
        <v>11539.546</v>
      </c>
      <c r="E11" s="127">
        <v>12148.653</v>
      </c>
      <c r="F11" s="127">
        <v>12331.434</v>
      </c>
      <c r="G11" s="127">
        <v>12424.75</v>
      </c>
    </row>
    <row r="12" s="31" customFormat="1" ht="15"/>
    <row r="13" spans="1:7" s="31" customFormat="1" ht="15">
      <c r="A13" s="31" t="s">
        <v>245</v>
      </c>
      <c r="D13" s="31">
        <v>39</v>
      </c>
      <c r="E13" s="31">
        <v>39</v>
      </c>
      <c r="F13" s="31">
        <v>38</v>
      </c>
      <c r="G13" s="31">
        <v>38</v>
      </c>
    </row>
    <row r="14" s="31" customFormat="1" ht="15"/>
    <row r="17" ht="12.75">
      <c r="A17" s="128" t="s">
        <v>243</v>
      </c>
    </row>
  </sheetData>
  <sheetProtection password="CF0F" sheet="1" objects="1" scenarios="1"/>
  <mergeCells count="1">
    <mergeCell ref="A2:G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4"/>
  <sheetViews>
    <sheetView zoomScale="90" zoomScaleNormal="90" workbookViewId="0" topLeftCell="A1">
      <selection activeCell="A1" sqref="A1"/>
    </sheetView>
  </sheetViews>
  <sheetFormatPr defaultColWidth="8.421875" defaultRowHeight="12.75"/>
  <cols>
    <col min="1" max="1" width="3.7109375" style="0" customWidth="1"/>
    <col min="2" max="2" width="50.7109375" style="0" customWidth="1"/>
    <col min="3" max="3" width="1.7109375" style="13" customWidth="1"/>
    <col min="4" max="4" width="11.28125" style="0" bestFit="1" customWidth="1"/>
    <col min="5" max="5" width="3.7109375" style="19" customWidth="1"/>
    <col min="6" max="6" width="3.7109375" style="20" customWidth="1"/>
    <col min="7" max="7" width="11.28125" style="0" bestFit="1" customWidth="1"/>
    <col min="8" max="8" width="3.7109375" style="19" customWidth="1"/>
    <col min="9" max="9" width="3.7109375" style="0" customWidth="1"/>
    <col min="10" max="10" width="13.8515625" style="0" bestFit="1" customWidth="1"/>
    <col min="11" max="12" width="1.7109375" style="0" customWidth="1"/>
    <col min="13" max="13" width="10.8515625" style="0" customWidth="1"/>
    <col min="14" max="14" width="9.7109375" style="0" customWidth="1"/>
  </cols>
  <sheetData>
    <row r="1" spans="1:11" ht="15" customHeight="1">
      <c r="A1" s="52"/>
      <c r="B1" s="52"/>
      <c r="C1" s="69"/>
      <c r="D1" s="52"/>
      <c r="E1" s="70"/>
      <c r="F1" s="71"/>
      <c r="G1" s="52"/>
      <c r="H1" s="70"/>
      <c r="I1" s="52"/>
      <c r="J1" s="52"/>
      <c r="K1" s="52"/>
    </row>
    <row r="2" spans="1:11" s="22" customFormat="1" ht="18">
      <c r="A2" s="117" t="s">
        <v>237</v>
      </c>
      <c r="B2" s="72"/>
      <c r="C2" s="34"/>
      <c r="D2" s="34"/>
      <c r="E2" s="34"/>
      <c r="F2" s="34"/>
      <c r="G2" s="34"/>
      <c r="H2" s="34"/>
      <c r="I2" s="34"/>
      <c r="J2" s="34"/>
      <c r="K2" s="34"/>
    </row>
    <row r="3" spans="1:11" ht="15" customHeight="1">
      <c r="A3" s="42" t="s">
        <v>250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ht="15" customHeight="1">
      <c r="A4" s="31"/>
      <c r="B4" s="31"/>
      <c r="C4" s="43"/>
      <c r="D4" s="31"/>
      <c r="E4" s="44"/>
      <c r="F4" s="45"/>
      <c r="G4" s="31"/>
      <c r="H4" s="44"/>
      <c r="I4" s="31"/>
      <c r="J4" s="31"/>
      <c r="K4" s="31"/>
    </row>
    <row r="5" spans="1:11" ht="15" customHeight="1">
      <c r="A5" s="31"/>
      <c r="B5" s="31"/>
      <c r="C5" s="43"/>
      <c r="D5" s="31"/>
      <c r="E5" s="44"/>
      <c r="F5" s="45"/>
      <c r="G5" s="31"/>
      <c r="H5" s="44"/>
      <c r="I5" s="31"/>
      <c r="J5" s="31"/>
      <c r="K5" s="31"/>
    </row>
    <row r="6" spans="1:11" ht="15" customHeight="1">
      <c r="A6" s="31"/>
      <c r="B6" s="31"/>
      <c r="C6" s="43"/>
      <c r="D6" s="31"/>
      <c r="E6" s="44"/>
      <c r="F6" s="45"/>
      <c r="G6" s="31"/>
      <c r="H6" s="44"/>
      <c r="I6" s="31"/>
      <c r="J6" s="46" t="s">
        <v>38</v>
      </c>
      <c r="K6" s="31"/>
    </row>
    <row r="7" spans="1:11" ht="15" customHeight="1">
      <c r="A7" s="31"/>
      <c r="B7" s="31"/>
      <c r="C7" s="131"/>
      <c r="D7" s="31"/>
      <c r="E7" s="44"/>
      <c r="F7" s="45"/>
      <c r="G7" s="46" t="s">
        <v>39</v>
      </c>
      <c r="H7" s="44"/>
      <c r="I7" s="31"/>
      <c r="J7" s="31"/>
      <c r="K7" s="31"/>
    </row>
    <row r="8" spans="1:13" ht="15" customHeight="1">
      <c r="A8" s="31"/>
      <c r="B8" s="31"/>
      <c r="C8" s="43"/>
      <c r="D8" s="47" t="s">
        <v>40</v>
      </c>
      <c r="E8" s="44"/>
      <c r="F8" s="45"/>
      <c r="G8" s="47" t="s">
        <v>41</v>
      </c>
      <c r="H8" s="44"/>
      <c r="I8" s="31"/>
      <c r="J8" s="47" t="s">
        <v>42</v>
      </c>
      <c r="K8" s="31"/>
      <c r="M8" s="23"/>
    </row>
    <row r="9" spans="1:11" ht="15" customHeight="1">
      <c r="A9" s="31"/>
      <c r="B9" s="31"/>
      <c r="C9" s="43"/>
      <c r="D9" s="37"/>
      <c r="E9" s="44"/>
      <c r="F9" s="45"/>
      <c r="G9" s="31"/>
      <c r="H9" s="44"/>
      <c r="I9" s="31"/>
      <c r="J9" s="31"/>
      <c r="K9" s="31"/>
    </row>
    <row r="10" spans="1:11" ht="15" customHeight="1">
      <c r="A10" s="48" t="s">
        <v>43</v>
      </c>
      <c r="B10" s="31"/>
      <c r="C10" s="43"/>
      <c r="D10" s="49"/>
      <c r="E10" s="50"/>
      <c r="F10" s="51"/>
      <c r="G10" s="49"/>
      <c r="H10" s="50"/>
      <c r="I10" s="49"/>
      <c r="J10" s="49"/>
      <c r="K10" s="49"/>
    </row>
    <row r="11" spans="1:14" ht="15" customHeight="1">
      <c r="A11" s="31"/>
      <c r="B11" s="48" t="s">
        <v>44</v>
      </c>
      <c r="C11" s="43"/>
      <c r="D11" s="122">
        <v>147345</v>
      </c>
      <c r="E11" s="52"/>
      <c r="F11" s="51"/>
      <c r="G11" s="122" t="s">
        <v>45</v>
      </c>
      <c r="H11" s="50"/>
      <c r="I11" s="49"/>
      <c r="J11" s="122">
        <v>147345</v>
      </c>
      <c r="K11" s="49"/>
      <c r="M11" s="27"/>
      <c r="N11" s="28"/>
    </row>
    <row r="12" spans="1:14" ht="15" customHeight="1">
      <c r="A12" s="31"/>
      <c r="B12" s="48" t="s">
        <v>46</v>
      </c>
      <c r="C12" s="43"/>
      <c r="D12" s="122">
        <v>6760</v>
      </c>
      <c r="E12" s="52"/>
      <c r="F12" s="51"/>
      <c r="G12" s="122" t="s">
        <v>45</v>
      </c>
      <c r="H12" s="50"/>
      <c r="I12" s="49"/>
      <c r="J12" s="122">
        <v>6760</v>
      </c>
      <c r="K12" s="49"/>
      <c r="M12" s="27"/>
      <c r="N12" s="28"/>
    </row>
    <row r="13" spans="1:14" ht="15" customHeight="1">
      <c r="A13" s="31"/>
      <c r="B13" s="48" t="s">
        <v>47</v>
      </c>
      <c r="C13" s="43"/>
      <c r="D13" s="122">
        <v>154105</v>
      </c>
      <c r="E13" s="52"/>
      <c r="F13" s="51"/>
      <c r="G13" s="122" t="s">
        <v>45</v>
      </c>
      <c r="H13" s="50"/>
      <c r="I13" s="49"/>
      <c r="J13" s="122">
        <v>154105</v>
      </c>
      <c r="K13" s="49"/>
      <c r="M13" s="27"/>
      <c r="N13" s="28"/>
    </row>
    <row r="14" spans="1:14" ht="15" customHeight="1">
      <c r="A14" s="31"/>
      <c r="B14" s="31"/>
      <c r="C14" s="43"/>
      <c r="D14" s="124"/>
      <c r="E14" s="52"/>
      <c r="F14" s="51"/>
      <c r="G14" s="122"/>
      <c r="H14" s="50"/>
      <c r="I14" s="49"/>
      <c r="J14" s="124"/>
      <c r="K14" s="49"/>
      <c r="M14" s="27"/>
      <c r="N14" s="28"/>
    </row>
    <row r="15" spans="1:14" ht="15" customHeight="1">
      <c r="A15" s="48" t="s">
        <v>48</v>
      </c>
      <c r="B15" s="31"/>
      <c r="C15" s="43"/>
      <c r="D15" s="122"/>
      <c r="E15" s="52"/>
      <c r="F15" s="51"/>
      <c r="G15" s="122"/>
      <c r="H15" s="50"/>
      <c r="I15" s="49"/>
      <c r="J15" s="122"/>
      <c r="K15" s="49"/>
      <c r="M15" s="27"/>
      <c r="N15" s="28"/>
    </row>
    <row r="16" spans="1:14" ht="15" customHeight="1">
      <c r="A16" s="31"/>
      <c r="B16" s="48" t="s">
        <v>49</v>
      </c>
      <c r="C16" s="43"/>
      <c r="D16" s="122">
        <v>11930.371</v>
      </c>
      <c r="E16" s="52"/>
      <c r="F16" s="51"/>
      <c r="G16" s="122" t="s">
        <v>45</v>
      </c>
      <c r="H16" s="50"/>
      <c r="I16" s="49"/>
      <c r="J16" s="122">
        <v>11930.371</v>
      </c>
      <c r="K16" s="49"/>
      <c r="M16" s="27"/>
      <c r="N16" s="28"/>
    </row>
    <row r="17" spans="1:14" ht="15" customHeight="1">
      <c r="A17" s="31"/>
      <c r="B17" s="31"/>
      <c r="C17" s="43"/>
      <c r="D17" s="124"/>
      <c r="E17" s="52"/>
      <c r="F17" s="51"/>
      <c r="G17" s="122"/>
      <c r="H17" s="50"/>
      <c r="I17" s="49"/>
      <c r="J17" s="124"/>
      <c r="K17" s="49"/>
      <c r="M17" s="27"/>
      <c r="N17" s="28"/>
    </row>
    <row r="18" spans="1:14" ht="15" customHeight="1">
      <c r="A18" s="48" t="s">
        <v>50</v>
      </c>
      <c r="B18" s="31"/>
      <c r="C18" s="43"/>
      <c r="D18" s="122"/>
      <c r="E18" s="52"/>
      <c r="F18" s="51"/>
      <c r="G18" s="122"/>
      <c r="H18" s="50"/>
      <c r="I18" s="49"/>
      <c r="J18" s="122"/>
      <c r="K18" s="49"/>
      <c r="M18" s="27"/>
      <c r="N18" s="28"/>
    </row>
    <row r="19" spans="1:14" ht="15" customHeight="1">
      <c r="A19" s="31"/>
      <c r="B19" s="48" t="s">
        <v>51</v>
      </c>
      <c r="C19" s="43"/>
      <c r="D19" s="122">
        <v>142174.629</v>
      </c>
      <c r="E19" s="52"/>
      <c r="F19" s="51"/>
      <c r="G19" s="122" t="s">
        <v>45</v>
      </c>
      <c r="H19" s="50"/>
      <c r="I19" s="49"/>
      <c r="J19" s="122">
        <v>142174.629</v>
      </c>
      <c r="K19" s="49"/>
      <c r="M19" s="27"/>
      <c r="N19" s="28"/>
    </row>
    <row r="20" spans="1:14" ht="15" customHeight="1">
      <c r="A20" s="31"/>
      <c r="B20" s="31"/>
      <c r="C20" s="43"/>
      <c r="D20" s="124"/>
      <c r="E20" s="50"/>
      <c r="F20" s="51"/>
      <c r="G20" s="122"/>
      <c r="H20" s="50"/>
      <c r="I20" s="49"/>
      <c r="J20" s="122"/>
      <c r="K20" s="49"/>
      <c r="M20" s="27"/>
      <c r="N20" s="28"/>
    </row>
    <row r="21" spans="1:14" ht="15" customHeight="1">
      <c r="A21" s="48" t="s">
        <v>52</v>
      </c>
      <c r="B21" s="31"/>
      <c r="C21" s="43"/>
      <c r="D21" s="122">
        <v>208536.181</v>
      </c>
      <c r="E21" s="50"/>
      <c r="F21" s="51"/>
      <c r="G21" s="122">
        <v>80479.174</v>
      </c>
      <c r="H21" s="50"/>
      <c r="I21" s="49"/>
      <c r="J21" s="122">
        <v>289015.355</v>
      </c>
      <c r="K21" s="49"/>
      <c r="M21" s="27"/>
      <c r="N21" s="28"/>
    </row>
    <row r="22" spans="1:14" ht="15" customHeight="1">
      <c r="A22" s="48"/>
      <c r="B22" s="31"/>
      <c r="C22" s="43"/>
      <c r="D22" s="122"/>
      <c r="E22" s="50"/>
      <c r="F22" s="51"/>
      <c r="G22" s="122"/>
      <c r="H22" s="50"/>
      <c r="I22" s="49"/>
      <c r="J22" s="122"/>
      <c r="K22" s="49"/>
      <c r="M22" s="27"/>
      <c r="N22" s="28"/>
    </row>
    <row r="23" spans="1:14" ht="15" customHeight="1">
      <c r="A23" s="48" t="s">
        <v>53</v>
      </c>
      <c r="B23" s="31"/>
      <c r="C23" s="43"/>
      <c r="D23" s="122">
        <v>778796.313</v>
      </c>
      <c r="E23" s="50"/>
      <c r="F23" s="51"/>
      <c r="G23" s="122">
        <v>383336.406</v>
      </c>
      <c r="H23" s="50"/>
      <c r="I23" s="49"/>
      <c r="J23" s="122">
        <v>1162132.719</v>
      </c>
      <c r="K23" s="49"/>
      <c r="M23" s="27"/>
      <c r="N23" s="28"/>
    </row>
    <row r="24" spans="1:14" ht="15" customHeight="1">
      <c r="A24" s="48"/>
      <c r="B24" s="31"/>
      <c r="C24" s="43"/>
      <c r="D24" s="122"/>
      <c r="E24" s="50"/>
      <c r="F24" s="51"/>
      <c r="G24" s="122"/>
      <c r="H24" s="50"/>
      <c r="I24" s="49"/>
      <c r="J24" s="122"/>
      <c r="K24" s="49"/>
      <c r="M24" s="27"/>
      <c r="N24" s="28"/>
    </row>
    <row r="25" spans="1:14" ht="15" customHeight="1">
      <c r="A25" s="48" t="s">
        <v>54</v>
      </c>
      <c r="B25" s="31"/>
      <c r="C25" s="43"/>
      <c r="D25" s="122">
        <v>1078007.513</v>
      </c>
      <c r="E25" s="50" t="s">
        <v>55</v>
      </c>
      <c r="F25" s="51"/>
      <c r="G25" s="122">
        <v>1373006.543</v>
      </c>
      <c r="H25" s="50" t="s">
        <v>56</v>
      </c>
      <c r="I25" s="49"/>
      <c r="J25" s="122">
        <v>2451014.056</v>
      </c>
      <c r="K25" s="49"/>
      <c r="M25" s="125"/>
      <c r="N25" s="28"/>
    </row>
    <row r="26" spans="1:14" ht="15" customHeight="1">
      <c r="A26" s="48"/>
      <c r="B26" s="31"/>
      <c r="C26" s="43"/>
      <c r="D26" s="122"/>
      <c r="E26" s="50"/>
      <c r="F26" s="51"/>
      <c r="G26" s="122"/>
      <c r="H26" s="50"/>
      <c r="I26" s="49"/>
      <c r="J26" s="122"/>
      <c r="K26" s="49"/>
      <c r="M26" s="27"/>
      <c r="N26" s="28"/>
    </row>
    <row r="27" spans="1:14" ht="15" customHeight="1">
      <c r="A27" s="48" t="s">
        <v>182</v>
      </c>
      <c r="B27" s="31"/>
      <c r="C27" s="43"/>
      <c r="D27" s="124"/>
      <c r="E27" s="50"/>
      <c r="F27" s="51"/>
      <c r="G27" s="124"/>
      <c r="H27" s="50"/>
      <c r="I27" s="49"/>
      <c r="J27" s="124"/>
      <c r="K27" s="49"/>
      <c r="M27" s="27"/>
      <c r="N27" s="28"/>
    </row>
    <row r="28" spans="1:14" ht="15" customHeight="1">
      <c r="A28" s="31"/>
      <c r="B28" s="48" t="s">
        <v>57</v>
      </c>
      <c r="C28" s="43"/>
      <c r="D28" s="122">
        <v>71475.951</v>
      </c>
      <c r="E28" s="50"/>
      <c r="F28" s="51"/>
      <c r="G28" s="122">
        <v>127470.734</v>
      </c>
      <c r="H28" s="50"/>
      <c r="I28" s="49"/>
      <c r="J28" s="122">
        <v>198946.685</v>
      </c>
      <c r="K28" s="49"/>
      <c r="M28" s="27"/>
      <c r="N28" s="28"/>
    </row>
    <row r="29" spans="1:14" ht="15" customHeight="1">
      <c r="A29" s="31"/>
      <c r="B29" s="48"/>
      <c r="C29" s="43"/>
      <c r="D29" s="122"/>
      <c r="E29" s="50"/>
      <c r="F29" s="51"/>
      <c r="G29" s="122"/>
      <c r="H29" s="50"/>
      <c r="I29" s="49"/>
      <c r="J29" s="122"/>
      <c r="K29" s="49"/>
      <c r="M29" s="27"/>
      <c r="N29" s="28"/>
    </row>
    <row r="30" spans="1:14" ht="15" customHeight="1">
      <c r="A30" s="48" t="s">
        <v>58</v>
      </c>
      <c r="B30" s="31"/>
      <c r="C30" s="43"/>
      <c r="D30" s="124"/>
      <c r="E30" s="50"/>
      <c r="F30" s="51"/>
      <c r="G30" s="124"/>
      <c r="H30" s="50"/>
      <c r="I30" s="49"/>
      <c r="J30" s="124"/>
      <c r="K30" s="49"/>
      <c r="M30" s="27"/>
      <c r="N30" s="28"/>
    </row>
    <row r="31" spans="1:14" ht="15" customHeight="1">
      <c r="A31" s="31"/>
      <c r="B31" s="48" t="s">
        <v>59</v>
      </c>
      <c r="C31" s="43"/>
      <c r="D31" s="122">
        <v>15006.495</v>
      </c>
      <c r="E31" s="50"/>
      <c r="F31" s="51"/>
      <c r="G31" s="122">
        <v>8808.218</v>
      </c>
      <c r="H31" s="50"/>
      <c r="I31" s="49"/>
      <c r="J31" s="122">
        <v>23814.713</v>
      </c>
      <c r="K31" s="49"/>
      <c r="M31" s="27"/>
      <c r="N31" s="28"/>
    </row>
    <row r="32" spans="1:14" ht="15" customHeight="1">
      <c r="A32" s="31"/>
      <c r="B32" s="48"/>
      <c r="C32" s="43"/>
      <c r="D32" s="122"/>
      <c r="E32" s="50"/>
      <c r="F32" s="51"/>
      <c r="G32" s="122"/>
      <c r="H32" s="50"/>
      <c r="I32" s="49"/>
      <c r="J32" s="122"/>
      <c r="K32" s="49"/>
      <c r="M32" s="27"/>
      <c r="N32" s="28"/>
    </row>
    <row r="33" spans="1:14" ht="15" customHeight="1">
      <c r="A33" s="48" t="s">
        <v>183</v>
      </c>
      <c r="B33" s="31"/>
      <c r="C33" s="43"/>
      <c r="D33" s="124"/>
      <c r="E33" s="50"/>
      <c r="F33" s="51"/>
      <c r="G33" s="124"/>
      <c r="H33" s="50"/>
      <c r="I33" s="49"/>
      <c r="J33" s="124"/>
      <c r="K33" s="49"/>
      <c r="M33" s="27"/>
      <c r="N33" s="28"/>
    </row>
    <row r="34" spans="1:14" ht="15" customHeight="1">
      <c r="A34" s="31"/>
      <c r="B34" s="48" t="s">
        <v>60</v>
      </c>
      <c r="C34" s="43"/>
      <c r="D34" s="122"/>
      <c r="E34" s="50"/>
      <c r="F34" s="51"/>
      <c r="G34" s="122"/>
      <c r="H34" s="50"/>
      <c r="I34" s="49"/>
      <c r="J34" s="122"/>
      <c r="K34" s="49"/>
      <c r="M34" s="27"/>
      <c r="N34" s="28"/>
    </row>
    <row r="35" spans="1:14" ht="15" customHeight="1">
      <c r="A35" s="31"/>
      <c r="B35" s="48" t="s">
        <v>61</v>
      </c>
      <c r="C35" s="43"/>
      <c r="D35" s="122">
        <v>680.779</v>
      </c>
      <c r="E35" s="50"/>
      <c r="F35" s="51"/>
      <c r="G35" s="122">
        <v>2806.332</v>
      </c>
      <c r="H35" s="50"/>
      <c r="I35" s="49"/>
      <c r="J35" s="122">
        <v>3487.111</v>
      </c>
      <c r="K35" s="49"/>
      <c r="M35" s="27"/>
      <c r="N35" s="28"/>
    </row>
    <row r="36" spans="1:14" ht="15" customHeight="1">
      <c r="A36" s="31"/>
      <c r="B36" s="31"/>
      <c r="C36" s="43"/>
      <c r="D36" s="124"/>
      <c r="E36" s="50"/>
      <c r="F36" s="51"/>
      <c r="G36" s="124"/>
      <c r="H36" s="50"/>
      <c r="I36" s="49"/>
      <c r="J36" s="124"/>
      <c r="K36" s="49"/>
      <c r="M36" s="27"/>
      <c r="N36" s="28"/>
    </row>
    <row r="37" spans="1:14" ht="15" customHeight="1">
      <c r="A37" s="53" t="s">
        <v>62</v>
      </c>
      <c r="B37" s="31"/>
      <c r="C37" s="43"/>
      <c r="D37" s="122"/>
      <c r="E37" s="50"/>
      <c r="F37" s="51"/>
      <c r="G37" s="122"/>
      <c r="H37" s="50"/>
      <c r="I37" s="49"/>
      <c r="J37" s="122"/>
      <c r="K37" s="49"/>
      <c r="M37" s="27"/>
      <c r="N37" s="28"/>
    </row>
    <row r="38" spans="1:14" ht="15" customHeight="1">
      <c r="A38" s="53"/>
      <c r="B38" s="31"/>
      <c r="C38" s="43"/>
      <c r="D38" s="122"/>
      <c r="E38" s="50"/>
      <c r="F38" s="51"/>
      <c r="G38" s="122"/>
      <c r="H38" s="50"/>
      <c r="I38" s="49"/>
      <c r="J38" s="122"/>
      <c r="K38" s="49"/>
      <c r="M38" s="27"/>
      <c r="N38" s="28"/>
    </row>
    <row r="39" spans="1:14" ht="15" customHeight="1">
      <c r="A39" s="31"/>
      <c r="B39" s="48" t="s">
        <v>63</v>
      </c>
      <c r="C39" s="43"/>
      <c r="D39" s="122">
        <v>350710.81</v>
      </c>
      <c r="E39" s="50"/>
      <c r="F39" s="51"/>
      <c r="G39" s="122">
        <v>80479.174</v>
      </c>
      <c r="H39" s="50"/>
      <c r="I39" s="49"/>
      <c r="J39" s="122">
        <v>431189.984</v>
      </c>
      <c r="K39" s="49"/>
      <c r="M39" s="27"/>
      <c r="N39" s="28"/>
    </row>
    <row r="40" spans="1:14" ht="15" customHeight="1">
      <c r="A40" s="31"/>
      <c r="B40" s="48"/>
      <c r="C40" s="43"/>
      <c r="D40" s="122"/>
      <c r="E40" s="50"/>
      <c r="F40" s="51"/>
      <c r="G40" s="122"/>
      <c r="H40" s="50"/>
      <c r="I40" s="49"/>
      <c r="J40" s="122"/>
      <c r="K40" s="49"/>
      <c r="M40" s="27"/>
      <c r="N40" s="28"/>
    </row>
    <row r="41" spans="1:14" ht="15" customHeight="1">
      <c r="A41" s="31"/>
      <c r="B41" s="48" t="s">
        <v>64</v>
      </c>
      <c r="C41" s="43"/>
      <c r="D41" s="122">
        <v>2278990.587</v>
      </c>
      <c r="E41" s="50" t="s">
        <v>55</v>
      </c>
      <c r="F41" s="51"/>
      <c r="G41" s="122">
        <v>1964292.857</v>
      </c>
      <c r="H41" s="50" t="s">
        <v>56</v>
      </c>
      <c r="I41" s="49"/>
      <c r="J41" s="122">
        <v>4243283.444</v>
      </c>
      <c r="K41" s="49"/>
      <c r="M41" s="27"/>
      <c r="N41" s="28"/>
    </row>
    <row r="42" spans="1:14" ht="15" customHeight="1">
      <c r="A42" s="31"/>
      <c r="B42" s="31"/>
      <c r="C42" s="54" t="s">
        <v>4</v>
      </c>
      <c r="D42" s="122">
        <v>2278111.266</v>
      </c>
      <c r="E42" s="50" t="s">
        <v>5</v>
      </c>
      <c r="F42" s="51" t="s">
        <v>4</v>
      </c>
      <c r="G42" s="122">
        <v>1965172.178</v>
      </c>
      <c r="H42" s="50" t="s">
        <v>5</v>
      </c>
      <c r="I42" s="49"/>
      <c r="J42" s="122"/>
      <c r="K42" s="49"/>
      <c r="M42" s="27"/>
      <c r="N42" s="28"/>
    </row>
    <row r="43" spans="1:14" ht="15" customHeight="1">
      <c r="A43" s="31"/>
      <c r="B43" s="31"/>
      <c r="C43" s="54"/>
      <c r="D43" s="122"/>
      <c r="E43" s="50"/>
      <c r="F43" s="51"/>
      <c r="G43" s="122"/>
      <c r="H43" s="50"/>
      <c r="I43" s="49"/>
      <c r="J43" s="122"/>
      <c r="K43" s="49"/>
      <c r="M43" s="27"/>
      <c r="N43" s="28"/>
    </row>
    <row r="44" spans="1:14" ht="15" customHeight="1">
      <c r="A44" s="31"/>
      <c r="B44" s="48" t="s">
        <v>65</v>
      </c>
      <c r="C44" s="43"/>
      <c r="D44" s="122">
        <v>2294677.861</v>
      </c>
      <c r="E44" s="50" t="s">
        <v>55</v>
      </c>
      <c r="F44" s="51"/>
      <c r="G44" s="122">
        <v>1975907.407</v>
      </c>
      <c r="H44" s="50" t="s">
        <v>56</v>
      </c>
      <c r="I44" s="49"/>
      <c r="J44" s="122">
        <v>4270585.268</v>
      </c>
      <c r="K44" s="49"/>
      <c r="M44" s="27"/>
      <c r="N44" s="28"/>
    </row>
    <row r="45" spans="1:14" ht="15" customHeight="1">
      <c r="A45" s="31"/>
      <c r="B45" s="31"/>
      <c r="C45" s="54" t="s">
        <v>4</v>
      </c>
      <c r="D45" s="122">
        <v>2293798.54</v>
      </c>
      <c r="E45" s="50" t="s">
        <v>5</v>
      </c>
      <c r="F45" s="51" t="s">
        <v>4</v>
      </c>
      <c r="G45" s="122">
        <v>1976786.728</v>
      </c>
      <c r="H45" s="50" t="s">
        <v>5</v>
      </c>
      <c r="I45" s="49"/>
      <c r="J45" s="122"/>
      <c r="K45" s="49"/>
      <c r="M45" s="27"/>
      <c r="N45" s="28"/>
    </row>
    <row r="46" spans="1:11" ht="15" customHeight="1">
      <c r="A46" s="31"/>
      <c r="B46" s="31"/>
      <c r="C46" s="43"/>
      <c r="D46" s="49"/>
      <c r="E46" s="50"/>
      <c r="F46" s="51"/>
      <c r="G46" s="49"/>
      <c r="H46" s="50"/>
      <c r="I46" s="49"/>
      <c r="J46" s="49"/>
      <c r="K46" s="49"/>
    </row>
    <row r="47" spans="1:11" ht="15" customHeight="1">
      <c r="A47" s="31"/>
      <c r="B47" s="31"/>
      <c r="C47" s="43"/>
      <c r="D47" s="31"/>
      <c r="E47" s="44"/>
      <c r="F47" s="45"/>
      <c r="G47" s="31"/>
      <c r="H47" s="44"/>
      <c r="I47" s="31"/>
      <c r="J47" s="31"/>
      <c r="K47" s="31"/>
    </row>
    <row r="48" spans="1:11" ht="15" customHeight="1">
      <c r="A48" s="31"/>
      <c r="B48" s="31"/>
      <c r="C48" s="43"/>
      <c r="D48" s="31"/>
      <c r="E48" s="44"/>
      <c r="F48" s="45"/>
      <c r="G48" s="31"/>
      <c r="H48" s="44"/>
      <c r="I48" s="31"/>
      <c r="J48" s="31"/>
      <c r="K48" s="31"/>
    </row>
    <row r="49" spans="1:11" ht="15" customHeight="1">
      <c r="A49" s="48" t="s">
        <v>66</v>
      </c>
      <c r="B49" s="31"/>
      <c r="C49" s="43"/>
      <c r="D49" s="49"/>
      <c r="E49" s="50"/>
      <c r="F49" s="51"/>
      <c r="G49" s="49"/>
      <c r="H49" s="50"/>
      <c r="I49" s="49"/>
      <c r="J49" s="49"/>
      <c r="K49" s="49"/>
    </row>
    <row r="50" spans="1:11" ht="15" customHeight="1">
      <c r="A50" s="48" t="s">
        <v>67</v>
      </c>
      <c r="B50" s="31"/>
      <c r="C50" s="43"/>
      <c r="D50" s="49"/>
      <c r="E50" s="50"/>
      <c r="F50" s="51"/>
      <c r="G50" s="49"/>
      <c r="H50" s="50"/>
      <c r="I50" s="49"/>
      <c r="J50" s="49"/>
      <c r="K50" s="49"/>
    </row>
    <row r="51" spans="1:11" ht="15" customHeight="1">
      <c r="A51" s="48" t="s">
        <v>68</v>
      </c>
      <c r="B51" s="31"/>
      <c r="C51" s="43"/>
      <c r="D51" s="31"/>
      <c r="E51" s="44"/>
      <c r="F51" s="45"/>
      <c r="G51" s="31"/>
      <c r="H51" s="44"/>
      <c r="I51" s="31"/>
      <c r="J51" s="31"/>
      <c r="K51" s="31"/>
    </row>
    <row r="52" spans="1:11" ht="15" customHeight="1">
      <c r="A52" s="48"/>
      <c r="B52" s="31"/>
      <c r="C52" s="43"/>
      <c r="D52" s="31"/>
      <c r="E52" s="44"/>
      <c r="F52" s="45"/>
      <c r="G52" s="31"/>
      <c r="H52" s="44"/>
      <c r="I52" s="31"/>
      <c r="J52" s="31"/>
      <c r="K52" s="31"/>
    </row>
    <row r="53" spans="1:11" ht="15" customHeight="1">
      <c r="A53" s="31"/>
      <c r="B53" s="31"/>
      <c r="C53" s="43"/>
      <c r="D53" s="31"/>
      <c r="E53" s="44"/>
      <c r="F53" s="45"/>
      <c r="G53" s="31"/>
      <c r="H53" s="44"/>
      <c r="I53" s="31"/>
      <c r="J53" s="31"/>
      <c r="K53" s="31"/>
    </row>
    <row r="54" spans="1:11" ht="15" customHeight="1">
      <c r="A54" s="48" t="s">
        <v>69</v>
      </c>
      <c r="B54" s="31"/>
      <c r="C54" s="43"/>
      <c r="D54" s="49"/>
      <c r="E54" s="50"/>
      <c r="F54" s="51"/>
      <c r="G54" s="49"/>
      <c r="H54" s="50"/>
      <c r="I54" s="49"/>
      <c r="J54" s="49"/>
      <c r="K54" s="49"/>
    </row>
  </sheetData>
  <sheetProtection password="CF0F" sheet="1" objects="1" scenarios="1"/>
  <printOptions horizontalCentered="1"/>
  <pageMargins left="0.75" right="0.75" top="1" bottom="1" header="0.5" footer="0.5"/>
  <pageSetup fitToHeight="1" fitToWidth="1" horizontalDpi="300" verticalDpi="300" orientation="portrait" paperSize="9" scale="80" r:id="rId1"/>
  <headerFooter alignWithMargins="0">
    <oddFooter>&amp;R&amp;8&amp;F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zoomScale="90" zoomScaleNormal="90" workbookViewId="0" topLeftCell="A1">
      <selection activeCell="A1" sqref="A1"/>
    </sheetView>
  </sheetViews>
  <sheetFormatPr defaultColWidth="8.421875" defaultRowHeight="12.75"/>
  <cols>
    <col min="1" max="1" width="40.7109375" style="0" customWidth="1"/>
    <col min="2" max="2" width="1.7109375" style="20" customWidth="1"/>
    <col min="3" max="3" width="11.28125" style="0" bestFit="1" customWidth="1"/>
    <col min="4" max="4" width="3.7109375" style="19" customWidth="1"/>
    <col min="5" max="5" width="3.7109375" style="20" customWidth="1"/>
    <col min="6" max="6" width="11.28125" style="0" bestFit="1" customWidth="1"/>
    <col min="7" max="7" width="3.7109375" style="19" customWidth="1"/>
    <col min="8" max="8" width="3.7109375" style="0" customWidth="1"/>
    <col min="9" max="9" width="13.8515625" style="0" bestFit="1" customWidth="1"/>
    <col min="10" max="11" width="1.7109375" style="0" customWidth="1"/>
    <col min="12" max="12" width="9.7109375" style="0" customWidth="1"/>
    <col min="13" max="13" width="9.7109375" style="0" hidden="1" customWidth="1"/>
  </cols>
  <sheetData>
    <row r="1" spans="1:10" ht="15" customHeight="1">
      <c r="A1" s="52"/>
      <c r="B1" s="71"/>
      <c r="C1" s="52"/>
      <c r="D1" s="70"/>
      <c r="E1" s="71"/>
      <c r="F1" s="52"/>
      <c r="G1" s="70"/>
      <c r="H1" s="52"/>
      <c r="I1" s="52"/>
      <c r="J1" s="52"/>
    </row>
    <row r="2" spans="1:10" ht="15">
      <c r="A2" s="118" t="s">
        <v>238</v>
      </c>
      <c r="B2" s="34"/>
      <c r="C2" s="34"/>
      <c r="D2" s="34"/>
      <c r="E2" s="34"/>
      <c r="F2" s="34"/>
      <c r="G2" s="34"/>
      <c r="H2" s="34"/>
      <c r="I2" s="34"/>
      <c r="J2" s="34"/>
    </row>
    <row r="3" spans="1:10" ht="15" customHeight="1">
      <c r="A3" s="42" t="s">
        <v>250</v>
      </c>
      <c r="B3" s="34"/>
      <c r="C3" s="34"/>
      <c r="D3" s="34"/>
      <c r="E3" s="34"/>
      <c r="F3" s="34"/>
      <c r="G3" s="34"/>
      <c r="H3" s="34"/>
      <c r="I3" s="34"/>
      <c r="J3" s="34"/>
    </row>
    <row r="4" spans="1:10" ht="15" customHeight="1">
      <c r="A4" s="34"/>
      <c r="B4" s="45"/>
      <c r="C4" s="34"/>
      <c r="D4" s="44"/>
      <c r="E4" s="45"/>
      <c r="F4" s="34"/>
      <c r="G4" s="44"/>
      <c r="H4" s="34"/>
      <c r="I4" s="34"/>
      <c r="J4" s="34"/>
    </row>
    <row r="5" spans="1:10" ht="15" customHeight="1">
      <c r="A5" s="31"/>
      <c r="B5" s="45"/>
      <c r="C5" s="31"/>
      <c r="D5" s="44"/>
      <c r="E5" s="45"/>
      <c r="F5" s="31"/>
      <c r="G5" s="44"/>
      <c r="H5" s="31"/>
      <c r="I5" s="31"/>
      <c r="J5" s="31"/>
    </row>
    <row r="6" spans="1:10" ht="15" customHeight="1">
      <c r="A6" s="31"/>
      <c r="B6" s="45"/>
      <c r="C6" s="31"/>
      <c r="D6" s="44"/>
      <c r="E6" s="45"/>
      <c r="F6" s="31"/>
      <c r="G6" s="44"/>
      <c r="H6" s="31"/>
      <c r="I6" s="51" t="s">
        <v>38</v>
      </c>
      <c r="J6" s="31"/>
    </row>
    <row r="7" spans="1:10" ht="15" customHeight="1">
      <c r="A7" s="31"/>
      <c r="B7" s="45"/>
      <c r="C7" s="130"/>
      <c r="D7" s="44"/>
      <c r="E7" s="45"/>
      <c r="F7" s="31"/>
      <c r="G7" s="44"/>
      <c r="H7" s="31"/>
      <c r="I7" s="31"/>
      <c r="J7" s="31"/>
    </row>
    <row r="8" spans="1:10" ht="15" customHeight="1">
      <c r="A8" s="31"/>
      <c r="B8" s="45"/>
      <c r="C8" s="31"/>
      <c r="D8" s="44"/>
      <c r="E8" s="45"/>
      <c r="F8" s="51" t="s">
        <v>39</v>
      </c>
      <c r="G8" s="44"/>
      <c r="H8" s="31"/>
      <c r="I8" s="31"/>
      <c r="J8" s="31"/>
    </row>
    <row r="9" spans="1:12" ht="15" customHeight="1">
      <c r="A9" s="31"/>
      <c r="B9" s="45"/>
      <c r="C9" s="55" t="s">
        <v>40</v>
      </c>
      <c r="D9" s="56"/>
      <c r="E9" s="57"/>
      <c r="F9" s="55" t="s">
        <v>41</v>
      </c>
      <c r="G9" s="56"/>
      <c r="H9" s="37"/>
      <c r="I9" s="55" t="s">
        <v>42</v>
      </c>
      <c r="J9" s="31"/>
      <c r="K9" s="16"/>
      <c r="L9" s="23"/>
    </row>
    <row r="10" spans="1:10" ht="15" customHeight="1">
      <c r="A10" s="31"/>
      <c r="B10" s="45"/>
      <c r="C10" s="31"/>
      <c r="D10" s="44"/>
      <c r="E10" s="45"/>
      <c r="F10" s="31"/>
      <c r="G10" s="44"/>
      <c r="H10" s="31"/>
      <c r="I10" s="31"/>
      <c r="J10" s="31"/>
    </row>
    <row r="11" spans="1:13" ht="19.5" customHeight="1">
      <c r="A11" s="50" t="s">
        <v>70</v>
      </c>
      <c r="B11" s="45"/>
      <c r="C11" s="122">
        <v>208536.181</v>
      </c>
      <c r="D11" s="44"/>
      <c r="E11" s="45"/>
      <c r="F11" s="122">
        <v>80479.174</v>
      </c>
      <c r="G11" s="44"/>
      <c r="H11" s="31"/>
      <c r="I11" s="122">
        <v>289015.355</v>
      </c>
      <c r="J11" s="31"/>
      <c r="K11" s="1"/>
      <c r="L11" s="29"/>
      <c r="M11" s="27"/>
    </row>
    <row r="12" spans="1:13" ht="19.5" customHeight="1">
      <c r="A12" s="50"/>
      <c r="B12" s="45"/>
      <c r="C12" s="122"/>
      <c r="D12" s="44"/>
      <c r="E12" s="45"/>
      <c r="F12" s="122"/>
      <c r="G12" s="44"/>
      <c r="H12" s="31"/>
      <c r="I12" s="122"/>
      <c r="J12" s="31"/>
      <c r="K12" s="1"/>
      <c r="L12" s="29"/>
      <c r="M12" s="27"/>
    </row>
    <row r="13" spans="1:13" ht="19.5" customHeight="1">
      <c r="A13" s="50" t="s">
        <v>71</v>
      </c>
      <c r="B13" s="45"/>
      <c r="C13" s="122">
        <v>778796.313</v>
      </c>
      <c r="D13" s="44"/>
      <c r="E13" s="45"/>
      <c r="F13" s="122">
        <v>383336.406</v>
      </c>
      <c r="G13" s="44"/>
      <c r="H13" s="31"/>
      <c r="I13" s="122">
        <v>1162132.719</v>
      </c>
      <c r="J13" s="31"/>
      <c r="L13" s="29"/>
      <c r="M13" s="27"/>
    </row>
    <row r="14" spans="1:13" ht="19.5" customHeight="1">
      <c r="A14" s="50"/>
      <c r="B14" s="45"/>
      <c r="C14" s="122"/>
      <c r="D14" s="44"/>
      <c r="E14" s="45"/>
      <c r="F14" s="122"/>
      <c r="G14" s="44"/>
      <c r="H14" s="31"/>
      <c r="I14" s="122"/>
      <c r="J14" s="31"/>
      <c r="L14" s="29"/>
      <c r="M14" s="27"/>
    </row>
    <row r="15" spans="1:13" ht="19.5" customHeight="1">
      <c r="A15" s="50" t="s">
        <v>72</v>
      </c>
      <c r="B15" s="45"/>
      <c r="C15" s="122">
        <v>1078007.513</v>
      </c>
      <c r="D15" s="50" t="s">
        <v>55</v>
      </c>
      <c r="E15" s="45"/>
      <c r="F15" s="122">
        <v>1373006.543</v>
      </c>
      <c r="G15" s="50" t="s">
        <v>56</v>
      </c>
      <c r="H15" s="31"/>
      <c r="I15" s="122">
        <v>2451014.056</v>
      </c>
      <c r="J15" s="31"/>
      <c r="L15" s="29"/>
      <c r="M15" s="27"/>
    </row>
    <row r="16" spans="1:13" ht="19.5" customHeight="1">
      <c r="A16" s="31"/>
      <c r="B16" s="51" t="s">
        <v>4</v>
      </c>
      <c r="C16" s="122">
        <v>1077128.192</v>
      </c>
      <c r="D16" s="50" t="s">
        <v>5</v>
      </c>
      <c r="E16" s="51" t="s">
        <v>4</v>
      </c>
      <c r="F16" s="122">
        <v>1373885.864</v>
      </c>
      <c r="G16" s="50" t="s">
        <v>5</v>
      </c>
      <c r="H16" s="31"/>
      <c r="I16" s="122"/>
      <c r="J16" s="31"/>
      <c r="L16" s="29"/>
      <c r="M16" s="27"/>
    </row>
    <row r="17" spans="1:13" ht="19.5" customHeight="1">
      <c r="A17" s="31"/>
      <c r="B17" s="51"/>
      <c r="C17" s="122"/>
      <c r="D17" s="50"/>
      <c r="E17" s="51"/>
      <c r="F17" s="122"/>
      <c r="G17" s="50"/>
      <c r="H17" s="31"/>
      <c r="I17" s="122"/>
      <c r="J17" s="31"/>
      <c r="L17" s="29"/>
      <c r="M17" s="27"/>
    </row>
    <row r="18" spans="1:13" ht="19.5" customHeight="1">
      <c r="A18" s="50" t="s">
        <v>73</v>
      </c>
      <c r="B18" s="45"/>
      <c r="C18" s="122">
        <v>2065340.007</v>
      </c>
      <c r="D18" s="50" t="s">
        <v>55</v>
      </c>
      <c r="E18" s="45"/>
      <c r="F18" s="122">
        <v>1836822.123</v>
      </c>
      <c r="G18" s="50" t="s">
        <v>56</v>
      </c>
      <c r="H18" s="31"/>
      <c r="I18" s="122">
        <v>3902162.13</v>
      </c>
      <c r="J18" s="31"/>
      <c r="L18" s="29"/>
      <c r="M18" s="27">
        <f>I18-I11-I13-I15</f>
        <v>0</v>
      </c>
    </row>
    <row r="19" spans="1:13" ht="19.5" customHeight="1">
      <c r="A19" s="31"/>
      <c r="B19" s="51" t="s">
        <v>4</v>
      </c>
      <c r="C19" s="122">
        <v>2064460.686</v>
      </c>
      <c r="D19" s="50" t="s">
        <v>5</v>
      </c>
      <c r="E19" s="51" t="s">
        <v>4</v>
      </c>
      <c r="F19" s="122">
        <v>1837701.444</v>
      </c>
      <c r="G19" s="50" t="s">
        <v>5</v>
      </c>
      <c r="H19" s="31"/>
      <c r="I19" s="122"/>
      <c r="J19" s="31"/>
      <c r="K19" s="1"/>
      <c r="L19" s="29"/>
      <c r="M19" s="27"/>
    </row>
    <row r="20" spans="1:13" ht="19.5" customHeight="1">
      <c r="A20" s="31"/>
      <c r="B20" s="51"/>
      <c r="C20" s="122"/>
      <c r="D20" s="50"/>
      <c r="E20" s="51"/>
      <c r="F20" s="122"/>
      <c r="G20" s="50"/>
      <c r="H20" s="31"/>
      <c r="I20" s="122"/>
      <c r="J20" s="31"/>
      <c r="K20" s="1"/>
      <c r="L20" s="29"/>
      <c r="M20" s="27"/>
    </row>
    <row r="21" spans="1:13" ht="19.5" customHeight="1">
      <c r="A21" s="50" t="s">
        <v>74</v>
      </c>
      <c r="B21" s="45"/>
      <c r="C21" s="122">
        <v>11795.639</v>
      </c>
      <c r="D21" s="44"/>
      <c r="E21" s="45"/>
      <c r="F21" s="122">
        <v>6915.869</v>
      </c>
      <c r="G21" s="44"/>
      <c r="H21" s="31"/>
      <c r="I21" s="122">
        <v>18711.508</v>
      </c>
      <c r="J21" s="31"/>
      <c r="L21" s="29"/>
      <c r="M21" s="27"/>
    </row>
    <row r="22" spans="1:13" ht="19.5" customHeight="1">
      <c r="A22" s="50"/>
      <c r="B22" s="45"/>
      <c r="C22" s="122"/>
      <c r="D22" s="44"/>
      <c r="E22" s="45"/>
      <c r="F22" s="122"/>
      <c r="G22" s="44"/>
      <c r="H22" s="31"/>
      <c r="I22" s="122"/>
      <c r="J22" s="31"/>
      <c r="L22" s="29"/>
      <c r="M22" s="27"/>
    </row>
    <row r="23" spans="1:13" ht="19.5" customHeight="1">
      <c r="A23" s="50" t="s">
        <v>75</v>
      </c>
      <c r="B23" s="45"/>
      <c r="C23" s="122">
        <v>3210.856</v>
      </c>
      <c r="D23" s="44"/>
      <c r="E23" s="45"/>
      <c r="F23" s="122">
        <v>1892.349</v>
      </c>
      <c r="G23" s="44"/>
      <c r="H23" s="31"/>
      <c r="I23" s="122">
        <v>5103.205</v>
      </c>
      <c r="J23" s="31"/>
      <c r="L23" s="29"/>
      <c r="M23" s="27"/>
    </row>
    <row r="24" spans="1:13" ht="19.5" customHeight="1">
      <c r="A24" s="50"/>
      <c r="B24" s="45"/>
      <c r="C24" s="122"/>
      <c r="D24" s="44"/>
      <c r="E24" s="45"/>
      <c r="F24" s="122"/>
      <c r="G24" s="44"/>
      <c r="H24" s="31"/>
      <c r="I24" s="122"/>
      <c r="J24" s="31"/>
      <c r="L24" s="29"/>
      <c r="M24" s="27"/>
    </row>
    <row r="25" spans="1:13" ht="19.5" customHeight="1">
      <c r="A25" s="50" t="s">
        <v>76</v>
      </c>
      <c r="B25" s="45"/>
      <c r="C25" s="122">
        <v>2080346.502</v>
      </c>
      <c r="D25" s="50" t="s">
        <v>55</v>
      </c>
      <c r="E25" s="45"/>
      <c r="F25" s="122">
        <v>1845630.341</v>
      </c>
      <c r="G25" s="50" t="s">
        <v>56</v>
      </c>
      <c r="H25" s="31"/>
      <c r="I25" s="122">
        <v>3925976.843</v>
      </c>
      <c r="J25" s="31"/>
      <c r="L25" s="29"/>
      <c r="M25" s="27">
        <f>I25-I18-I21-I23</f>
        <v>-1.2732925824820995E-11</v>
      </c>
    </row>
    <row r="26" spans="1:13" ht="19.5" customHeight="1">
      <c r="A26" s="31"/>
      <c r="B26" s="51" t="s">
        <v>4</v>
      </c>
      <c r="C26" s="122">
        <v>2079467.181</v>
      </c>
      <c r="D26" s="50" t="s">
        <v>5</v>
      </c>
      <c r="E26" s="51" t="s">
        <v>4</v>
      </c>
      <c r="F26" s="122">
        <v>1846509.662</v>
      </c>
      <c r="G26" s="50" t="s">
        <v>5</v>
      </c>
      <c r="H26" s="31"/>
      <c r="I26" s="123"/>
      <c r="J26" s="31"/>
      <c r="K26" s="1"/>
      <c r="L26" s="29"/>
      <c r="M26" s="27"/>
    </row>
    <row r="27" spans="1:10" ht="15" customHeight="1">
      <c r="A27" s="31"/>
      <c r="B27" s="45"/>
      <c r="C27" s="31"/>
      <c r="D27" s="44"/>
      <c r="E27" s="45"/>
      <c r="F27" s="31"/>
      <c r="G27" s="44"/>
      <c r="H27" s="31"/>
      <c r="I27" s="31"/>
      <c r="J27" s="31"/>
    </row>
    <row r="28" spans="1:10" ht="15" customHeight="1">
      <c r="A28" s="31"/>
      <c r="B28" s="45"/>
      <c r="C28" s="31"/>
      <c r="D28" s="44"/>
      <c r="E28" s="45"/>
      <c r="F28" s="31"/>
      <c r="G28" s="44"/>
      <c r="H28" s="31"/>
      <c r="I28" s="31"/>
      <c r="J28" s="31"/>
    </row>
    <row r="29" spans="1:10" ht="15" customHeight="1">
      <c r="A29" s="31"/>
      <c r="B29" s="45"/>
      <c r="C29" s="31"/>
      <c r="D29" s="44"/>
      <c r="E29" s="45"/>
      <c r="F29" s="31"/>
      <c r="G29" s="44"/>
      <c r="H29" s="31"/>
      <c r="I29" s="31"/>
      <c r="J29" s="31"/>
    </row>
    <row r="30" spans="1:10" ht="15" customHeight="1">
      <c r="A30" s="50" t="s">
        <v>66</v>
      </c>
      <c r="B30" s="45"/>
      <c r="C30" s="31"/>
      <c r="D30" s="44"/>
      <c r="E30" s="45"/>
      <c r="F30" s="31"/>
      <c r="G30" s="44"/>
      <c r="H30" s="31"/>
      <c r="I30" s="31"/>
      <c r="J30" s="31"/>
    </row>
    <row r="31" spans="1:10" ht="15" customHeight="1">
      <c r="A31" s="50" t="s">
        <v>67</v>
      </c>
      <c r="B31" s="45"/>
      <c r="C31" s="31"/>
      <c r="D31" s="44"/>
      <c r="E31" s="45"/>
      <c r="F31" s="31"/>
      <c r="G31" s="44"/>
      <c r="H31" s="31"/>
      <c r="I31" s="31"/>
      <c r="J31" s="31"/>
    </row>
    <row r="32" spans="1:10" ht="15" customHeight="1">
      <c r="A32" s="50" t="s">
        <v>68</v>
      </c>
      <c r="B32" s="45"/>
      <c r="C32" s="31"/>
      <c r="D32" s="44"/>
      <c r="E32" s="45"/>
      <c r="F32" s="31"/>
      <c r="G32" s="44"/>
      <c r="H32" s="31"/>
      <c r="I32" s="31"/>
      <c r="J32" s="31"/>
    </row>
    <row r="33" spans="1:10" ht="15" customHeight="1">
      <c r="A33" s="50"/>
      <c r="B33" s="45"/>
      <c r="C33" s="31"/>
      <c r="D33" s="44"/>
      <c r="E33" s="45"/>
      <c r="F33" s="31"/>
      <c r="G33" s="44"/>
      <c r="H33" s="31"/>
      <c r="I33" s="31"/>
      <c r="J33" s="31"/>
    </row>
    <row r="34" spans="1:10" ht="15" customHeight="1">
      <c r="A34" s="31"/>
      <c r="B34" s="45"/>
      <c r="C34" s="31"/>
      <c r="D34" s="44"/>
      <c r="E34" s="45"/>
      <c r="F34" s="31"/>
      <c r="G34" s="44"/>
      <c r="H34" s="31"/>
      <c r="I34" s="31"/>
      <c r="J34" s="31"/>
    </row>
    <row r="35" spans="1:10" ht="15" customHeight="1">
      <c r="A35" s="50" t="s">
        <v>37</v>
      </c>
      <c r="B35" s="45"/>
      <c r="C35" s="31"/>
      <c r="D35" s="44"/>
      <c r="E35" s="45"/>
      <c r="F35" s="31"/>
      <c r="G35" s="44"/>
      <c r="H35" s="31"/>
      <c r="I35" s="31"/>
      <c r="J35" s="31"/>
    </row>
  </sheetData>
  <sheetProtection password="CF0F" sheet="1" objects="1" scenarios="1"/>
  <printOptions horizontalCentered="1"/>
  <pageMargins left="0.75" right="0.75" top="1" bottom="1" header="0.5" footer="0.5"/>
  <pageSetup fitToHeight="1" fitToWidth="1" horizontalDpi="300" verticalDpi="300" orientation="portrait" paperSize="9" scale="92" r:id="rId1"/>
  <headerFooter alignWithMargins="0">
    <oddFooter>&amp;R&amp;8&amp;F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6"/>
  <sheetViews>
    <sheetView zoomScale="90" zoomScaleNormal="90" workbookViewId="0" topLeftCell="A1">
      <selection activeCell="A1" sqref="A1"/>
    </sheetView>
  </sheetViews>
  <sheetFormatPr defaultColWidth="8.421875" defaultRowHeight="12.75"/>
  <cols>
    <col min="1" max="1" width="3.7109375" style="0" customWidth="1"/>
    <col min="2" max="2" width="45.7109375" style="0" customWidth="1"/>
    <col min="3" max="4" width="12.7109375" style="0" customWidth="1"/>
    <col min="5" max="5" width="17.57421875" style="0" customWidth="1"/>
    <col min="6" max="7" width="1.7109375" style="0" customWidth="1"/>
    <col min="8" max="9" width="9.7109375" style="0" customWidth="1"/>
  </cols>
  <sheetData>
    <row r="1" spans="1:6" ht="15">
      <c r="A1" s="31"/>
      <c r="B1" s="31"/>
      <c r="C1" s="31"/>
      <c r="D1" s="31"/>
      <c r="E1" s="31"/>
      <c r="F1" s="31"/>
    </row>
    <row r="2" spans="1:6" ht="15">
      <c r="A2" s="154" t="s">
        <v>239</v>
      </c>
      <c r="B2" s="154"/>
      <c r="C2" s="154"/>
      <c r="D2" s="154"/>
      <c r="E2" s="154"/>
      <c r="F2" s="34"/>
    </row>
    <row r="3" spans="1:6" ht="15">
      <c r="A3" s="42" t="s">
        <v>250</v>
      </c>
      <c r="B3" s="34"/>
      <c r="C3" s="34"/>
      <c r="D3" s="34"/>
      <c r="E3" s="34"/>
      <c r="F3" s="34"/>
    </row>
    <row r="4" spans="1:6" ht="15">
      <c r="A4" s="42"/>
      <c r="B4" s="34"/>
      <c r="C4" s="34"/>
      <c r="D4" s="34"/>
      <c r="E4" s="34"/>
      <c r="F4" s="31"/>
    </row>
    <row r="5" spans="1:6" ht="15">
      <c r="A5" s="31"/>
      <c r="B5" s="31"/>
      <c r="C5" s="31"/>
      <c r="D5" s="31"/>
      <c r="E5" s="31"/>
      <c r="F5" s="31"/>
    </row>
    <row r="6" spans="1:6" ht="15">
      <c r="A6" s="31"/>
      <c r="B6" s="31"/>
      <c r="C6" s="31"/>
      <c r="D6" s="31"/>
      <c r="E6" s="46" t="s">
        <v>38</v>
      </c>
      <c r="F6" s="31"/>
    </row>
    <row r="7" spans="1:6" ht="15">
      <c r="A7" s="31"/>
      <c r="B7" s="31"/>
      <c r="C7" s="130"/>
      <c r="D7" s="31"/>
      <c r="E7" s="31"/>
      <c r="F7" s="31"/>
    </row>
    <row r="8" spans="1:6" ht="15">
      <c r="A8" s="31"/>
      <c r="B8" s="31"/>
      <c r="C8" s="31"/>
      <c r="D8" s="46" t="s">
        <v>39</v>
      </c>
      <c r="E8" s="31"/>
      <c r="F8" s="31"/>
    </row>
    <row r="9" spans="1:8" ht="15">
      <c r="A9" s="31"/>
      <c r="B9" s="31"/>
      <c r="C9" s="47" t="s">
        <v>40</v>
      </c>
      <c r="D9" s="47" t="s">
        <v>41</v>
      </c>
      <c r="E9" s="47" t="s">
        <v>42</v>
      </c>
      <c r="F9" s="31"/>
      <c r="H9" s="23"/>
    </row>
    <row r="10" spans="1:6" ht="15">
      <c r="A10" s="46" t="s">
        <v>90</v>
      </c>
      <c r="B10" s="58" t="s">
        <v>91</v>
      </c>
      <c r="C10" s="31"/>
      <c r="D10" s="31"/>
      <c r="E10" s="31"/>
      <c r="F10" s="31"/>
    </row>
    <row r="11" spans="1:6" ht="15">
      <c r="A11" s="46"/>
      <c r="B11" s="58"/>
      <c r="C11" s="31"/>
      <c r="D11" s="31"/>
      <c r="E11" s="31"/>
      <c r="F11" s="31"/>
    </row>
    <row r="12" spans="1:9" ht="15">
      <c r="A12" s="31"/>
      <c r="B12" s="48" t="s">
        <v>92</v>
      </c>
      <c r="C12" s="120">
        <v>62819.095</v>
      </c>
      <c r="D12" s="120">
        <v>64348.974</v>
      </c>
      <c r="E12" s="120">
        <v>127168.069</v>
      </c>
      <c r="F12" s="31"/>
      <c r="H12" s="29"/>
      <c r="I12" s="27"/>
    </row>
    <row r="13" spans="1:9" ht="15">
      <c r="A13" s="31"/>
      <c r="B13" s="48"/>
      <c r="C13" s="120"/>
      <c r="D13" s="120"/>
      <c r="E13" s="120"/>
      <c r="F13" s="31"/>
      <c r="H13" s="29"/>
      <c r="I13" s="27"/>
    </row>
    <row r="14" spans="1:9" ht="15">
      <c r="A14" s="31"/>
      <c r="B14" s="48" t="s">
        <v>93</v>
      </c>
      <c r="C14" s="120">
        <v>2986.069</v>
      </c>
      <c r="D14" s="120">
        <v>14871.143</v>
      </c>
      <c r="E14" s="120">
        <v>17857.212</v>
      </c>
      <c r="F14" s="31"/>
      <c r="H14" s="29"/>
      <c r="I14" s="27"/>
    </row>
    <row r="15" spans="1:9" ht="15">
      <c r="A15" s="31"/>
      <c r="B15" s="48"/>
      <c r="C15" s="120"/>
      <c r="D15" s="120"/>
      <c r="E15" s="120"/>
      <c r="F15" s="31"/>
      <c r="H15" s="29"/>
      <c r="I15" s="27"/>
    </row>
    <row r="16" spans="1:9" ht="15">
      <c r="A16" s="31"/>
      <c r="B16" s="48" t="s">
        <v>94</v>
      </c>
      <c r="C16" s="120">
        <v>1571767.284</v>
      </c>
      <c r="D16" s="120">
        <v>230789.009</v>
      </c>
      <c r="E16" s="120">
        <v>1802556.293</v>
      </c>
      <c r="F16" s="31"/>
      <c r="H16" s="29"/>
      <c r="I16" s="27"/>
    </row>
    <row r="17" spans="1:9" ht="15">
      <c r="A17" s="31"/>
      <c r="B17" s="48"/>
      <c r="C17" s="120"/>
      <c r="D17" s="120"/>
      <c r="E17" s="120"/>
      <c r="F17" s="31"/>
      <c r="H17" s="29"/>
      <c r="I17" s="27"/>
    </row>
    <row r="18" spans="1:9" ht="15">
      <c r="A18" s="31"/>
      <c r="B18" s="48" t="s">
        <v>95</v>
      </c>
      <c r="C18" s="120">
        <v>31044.13</v>
      </c>
      <c r="D18" s="120">
        <v>165493.595</v>
      </c>
      <c r="E18" s="120">
        <v>196537.725</v>
      </c>
      <c r="F18" s="31"/>
      <c r="H18" s="29"/>
      <c r="I18" s="27"/>
    </row>
    <row r="19" spans="1:9" ht="15">
      <c r="A19" s="31"/>
      <c r="B19" s="48"/>
      <c r="C19" s="120"/>
      <c r="D19" s="120"/>
      <c r="E19" s="120"/>
      <c r="F19" s="31"/>
      <c r="H19" s="29"/>
      <c r="I19" s="27"/>
    </row>
    <row r="20" spans="1:9" ht="15">
      <c r="A20" s="31"/>
      <c r="B20" s="48" t="s">
        <v>96</v>
      </c>
      <c r="C20" s="120">
        <v>6040.319</v>
      </c>
      <c r="D20" s="120">
        <v>15797.108</v>
      </c>
      <c r="E20" s="120">
        <v>21837.427</v>
      </c>
      <c r="F20" s="31"/>
      <c r="H20" s="29"/>
      <c r="I20" s="27"/>
    </row>
    <row r="21" spans="1:9" ht="15">
      <c r="A21" s="31"/>
      <c r="B21" s="48"/>
      <c r="C21" s="120"/>
      <c r="D21" s="120"/>
      <c r="E21" s="120"/>
      <c r="F21" s="31"/>
      <c r="H21" s="29"/>
      <c r="I21" s="27"/>
    </row>
    <row r="22" spans="1:9" ht="15">
      <c r="A22" s="31"/>
      <c r="B22" s="48" t="s">
        <v>97</v>
      </c>
      <c r="C22" s="120">
        <v>1674656.897</v>
      </c>
      <c r="D22" s="120">
        <v>491299.829</v>
      </c>
      <c r="E22" s="120">
        <v>2165956.726</v>
      </c>
      <c r="F22" s="31"/>
      <c r="H22" s="29"/>
      <c r="I22" s="27"/>
    </row>
    <row r="23" spans="1:9" ht="15">
      <c r="A23" s="31"/>
      <c r="B23" s="48"/>
      <c r="C23" s="120"/>
      <c r="D23" s="120"/>
      <c r="E23" s="120"/>
      <c r="F23" s="31"/>
      <c r="H23" s="29"/>
      <c r="I23" s="27"/>
    </row>
    <row r="24" spans="1:9" ht="15">
      <c r="A24" s="31"/>
      <c r="B24" s="48"/>
      <c r="C24" s="120"/>
      <c r="D24" s="120"/>
      <c r="E24" s="120"/>
      <c r="F24" s="31"/>
      <c r="H24" s="29"/>
      <c r="I24" s="27"/>
    </row>
    <row r="25" spans="1:9" ht="15">
      <c r="A25" s="46" t="s">
        <v>98</v>
      </c>
      <c r="B25" s="58" t="s">
        <v>99</v>
      </c>
      <c r="C25" s="59"/>
      <c r="D25" s="59"/>
      <c r="E25" s="59"/>
      <c r="F25" s="31"/>
      <c r="H25" s="29"/>
      <c r="I25" s="27"/>
    </row>
    <row r="26" spans="1:9" ht="15">
      <c r="A26" s="46"/>
      <c r="B26" s="58"/>
      <c r="C26" s="59"/>
      <c r="D26" s="59"/>
      <c r="E26" s="59"/>
      <c r="F26" s="31"/>
      <c r="H26" s="29"/>
      <c r="I26" s="27"/>
    </row>
    <row r="27" spans="1:9" ht="15">
      <c r="A27" s="31"/>
      <c r="B27" s="48" t="s">
        <v>92</v>
      </c>
      <c r="C27" s="120">
        <v>583.874</v>
      </c>
      <c r="D27" s="120">
        <v>864.626</v>
      </c>
      <c r="E27" s="120">
        <v>1448.5</v>
      </c>
      <c r="F27" s="31"/>
      <c r="H27" s="29"/>
      <c r="I27" s="27"/>
    </row>
    <row r="28" spans="1:9" ht="15">
      <c r="A28" s="31"/>
      <c r="B28" s="48"/>
      <c r="C28" s="120"/>
      <c r="D28" s="120"/>
      <c r="E28" s="120"/>
      <c r="F28" s="31"/>
      <c r="H28" s="29"/>
      <c r="I28" s="27"/>
    </row>
    <row r="29" spans="1:9" ht="15">
      <c r="A29" s="31"/>
      <c r="B29" s="48" t="s">
        <v>93</v>
      </c>
      <c r="C29" s="120">
        <v>7.193</v>
      </c>
      <c r="D29" s="120">
        <v>284.097</v>
      </c>
      <c r="E29" s="120">
        <v>291.29</v>
      </c>
      <c r="F29" s="31"/>
      <c r="H29" s="29"/>
      <c r="I29" s="27"/>
    </row>
    <row r="30" spans="1:9" ht="15">
      <c r="A30" s="31"/>
      <c r="B30" s="48"/>
      <c r="C30" s="120"/>
      <c r="D30" s="120"/>
      <c r="E30" s="120"/>
      <c r="F30" s="31"/>
      <c r="H30" s="29"/>
      <c r="I30" s="27"/>
    </row>
    <row r="31" spans="1:9" ht="15">
      <c r="A31" s="31"/>
      <c r="B31" s="48" t="s">
        <v>94</v>
      </c>
      <c r="C31" s="120">
        <v>62670.694</v>
      </c>
      <c r="D31" s="120">
        <v>2755.785</v>
      </c>
      <c r="E31" s="120">
        <v>65426.479</v>
      </c>
      <c r="F31" s="31"/>
      <c r="H31" s="29"/>
      <c r="I31" s="27"/>
    </row>
    <row r="32" spans="1:9" ht="15">
      <c r="A32" s="31"/>
      <c r="B32" s="48"/>
      <c r="C32" s="120"/>
      <c r="D32" s="120"/>
      <c r="E32" s="120"/>
      <c r="F32" s="31"/>
      <c r="H32" s="29"/>
      <c r="I32" s="27"/>
    </row>
    <row r="33" spans="1:9" ht="15">
      <c r="A33" s="31"/>
      <c r="B33" s="48" t="s">
        <v>95</v>
      </c>
      <c r="C33" s="120">
        <v>4516.018</v>
      </c>
      <c r="D33" s="120">
        <v>9054.681</v>
      </c>
      <c r="E33" s="120">
        <v>13570.699</v>
      </c>
      <c r="F33" s="31"/>
      <c r="H33" s="29"/>
      <c r="I33" s="27"/>
    </row>
    <row r="34" spans="1:9" ht="15">
      <c r="A34" s="31"/>
      <c r="B34" s="48"/>
      <c r="C34" s="120"/>
      <c r="D34" s="120"/>
      <c r="E34" s="120"/>
      <c r="F34" s="31"/>
      <c r="H34" s="29"/>
      <c r="I34" s="27"/>
    </row>
    <row r="35" spans="1:9" ht="15">
      <c r="A35" s="31"/>
      <c r="B35" s="48" t="s">
        <v>96</v>
      </c>
      <c r="C35" s="120">
        <v>0</v>
      </c>
      <c r="D35" s="120">
        <v>8.105</v>
      </c>
      <c r="E35" s="120">
        <v>8.105</v>
      </c>
      <c r="F35" s="31"/>
      <c r="H35" s="29"/>
      <c r="I35" s="27"/>
    </row>
    <row r="36" spans="1:9" ht="15">
      <c r="A36" s="31"/>
      <c r="B36" s="48"/>
      <c r="C36" s="120"/>
      <c r="D36" s="120"/>
      <c r="E36" s="120"/>
      <c r="F36" s="31"/>
      <c r="H36" s="29"/>
      <c r="I36" s="27"/>
    </row>
    <row r="37" spans="1:9" ht="15">
      <c r="A37" s="31"/>
      <c r="B37" s="48" t="s">
        <v>97</v>
      </c>
      <c r="C37" s="120">
        <v>67777.779</v>
      </c>
      <c r="D37" s="120">
        <v>12967.294</v>
      </c>
      <c r="E37" s="120">
        <v>80745.073</v>
      </c>
      <c r="F37" s="31"/>
      <c r="H37" s="29"/>
      <c r="I37" s="27"/>
    </row>
    <row r="38" spans="1:9" ht="15">
      <c r="A38" s="31"/>
      <c r="B38" s="48"/>
      <c r="C38" s="120"/>
      <c r="D38" s="120"/>
      <c r="E38" s="120"/>
      <c r="F38" s="31"/>
      <c r="H38" s="29"/>
      <c r="I38" s="27"/>
    </row>
    <row r="39" spans="1:9" ht="15">
      <c r="A39" s="31"/>
      <c r="B39" s="48"/>
      <c r="C39" s="120"/>
      <c r="D39" s="120"/>
      <c r="E39" s="120"/>
      <c r="F39" s="31"/>
      <c r="H39" s="29"/>
      <c r="I39" s="27"/>
    </row>
    <row r="40" spans="1:9" ht="15">
      <c r="A40" s="46" t="s">
        <v>100</v>
      </c>
      <c r="B40" s="58" t="s">
        <v>101</v>
      </c>
      <c r="C40" s="59"/>
      <c r="D40" s="59"/>
      <c r="E40" s="59"/>
      <c r="F40" s="31"/>
      <c r="H40" s="29"/>
      <c r="I40" s="27"/>
    </row>
    <row r="41" spans="1:9" ht="15">
      <c r="A41" s="46"/>
      <c r="B41" s="58"/>
      <c r="C41" s="59"/>
      <c r="D41" s="59"/>
      <c r="E41" s="59"/>
      <c r="F41" s="31"/>
      <c r="H41" s="29"/>
      <c r="I41" s="27"/>
    </row>
    <row r="42" spans="1:9" ht="15">
      <c r="A42" s="31"/>
      <c r="B42" s="48" t="s">
        <v>92</v>
      </c>
      <c r="C42" s="120">
        <v>326.885</v>
      </c>
      <c r="D42" s="120">
        <v>277.326</v>
      </c>
      <c r="E42" s="120">
        <v>604.211</v>
      </c>
      <c r="F42" s="31"/>
      <c r="H42" s="29"/>
      <c r="I42" s="27"/>
    </row>
    <row r="43" spans="1:9" ht="15">
      <c r="A43" s="31"/>
      <c r="B43" s="48"/>
      <c r="C43" s="120"/>
      <c r="D43" s="120"/>
      <c r="E43" s="120"/>
      <c r="F43" s="31"/>
      <c r="H43" s="29"/>
      <c r="I43" s="27"/>
    </row>
    <row r="44" spans="1:9" ht="15">
      <c r="A44" s="31"/>
      <c r="B44" s="48" t="s">
        <v>93</v>
      </c>
      <c r="C44" s="120">
        <v>1.692</v>
      </c>
      <c r="D44" s="120">
        <v>88.92</v>
      </c>
      <c r="E44" s="120">
        <v>90.612</v>
      </c>
      <c r="F44" s="31"/>
      <c r="H44" s="29"/>
      <c r="I44" s="27"/>
    </row>
    <row r="45" spans="1:9" ht="15">
      <c r="A45" s="31"/>
      <c r="B45" s="48"/>
      <c r="C45" s="120"/>
      <c r="D45" s="120"/>
      <c r="E45" s="120"/>
      <c r="F45" s="31"/>
      <c r="H45" s="29"/>
      <c r="I45" s="27"/>
    </row>
    <row r="46" spans="1:9" ht="15">
      <c r="A46" s="31"/>
      <c r="B46" s="48" t="s">
        <v>94</v>
      </c>
      <c r="C46" s="120">
        <v>19324.231</v>
      </c>
      <c r="D46" s="120">
        <v>115.111</v>
      </c>
      <c r="E46" s="120">
        <v>19439.342</v>
      </c>
      <c r="F46" s="31"/>
      <c r="H46" s="29"/>
      <c r="I46" s="27"/>
    </row>
    <row r="47" spans="1:9" ht="15">
      <c r="A47" s="31"/>
      <c r="B47" s="48"/>
      <c r="C47" s="120"/>
      <c r="D47" s="120"/>
      <c r="E47" s="120"/>
      <c r="F47" s="31"/>
      <c r="H47" s="29"/>
      <c r="I47" s="27"/>
    </row>
    <row r="48" spans="1:9" ht="12.75" customHeight="1">
      <c r="A48" s="31"/>
      <c r="B48" s="48" t="s">
        <v>95</v>
      </c>
      <c r="C48" s="120">
        <v>1715.872</v>
      </c>
      <c r="D48" s="120">
        <v>532.464</v>
      </c>
      <c r="E48" s="120">
        <v>2248.336</v>
      </c>
      <c r="F48" s="31"/>
      <c r="H48" s="29"/>
      <c r="I48" s="27"/>
    </row>
    <row r="49" spans="1:9" ht="12.75" customHeight="1">
      <c r="A49" s="31"/>
      <c r="B49" s="48"/>
      <c r="C49" s="120"/>
      <c r="D49" s="120"/>
      <c r="E49" s="120"/>
      <c r="F49" s="31"/>
      <c r="H49" s="29"/>
      <c r="I49" s="27"/>
    </row>
    <row r="50" spans="1:9" ht="12.75" customHeight="1">
      <c r="A50" s="31"/>
      <c r="B50" s="48" t="s">
        <v>96</v>
      </c>
      <c r="C50" s="120">
        <v>0</v>
      </c>
      <c r="D50" s="120">
        <v>31.033</v>
      </c>
      <c r="E50" s="120">
        <v>31.033</v>
      </c>
      <c r="F50" s="31"/>
      <c r="H50" s="29"/>
      <c r="I50" s="27"/>
    </row>
    <row r="51" spans="1:9" ht="12.75" customHeight="1">
      <c r="A51" s="31"/>
      <c r="B51" s="48"/>
      <c r="C51" s="120"/>
      <c r="D51" s="120"/>
      <c r="E51" s="120"/>
      <c r="F51" s="31"/>
      <c r="H51" s="29"/>
      <c r="I51" s="27"/>
    </row>
    <row r="52" spans="1:9" ht="15">
      <c r="A52" s="31"/>
      <c r="B52" s="48" t="s">
        <v>97</v>
      </c>
      <c r="C52" s="120">
        <v>21368.68</v>
      </c>
      <c r="D52" s="120">
        <v>1044.854</v>
      </c>
      <c r="E52" s="120">
        <v>22414</v>
      </c>
      <c r="F52" s="31"/>
      <c r="H52" s="29"/>
      <c r="I52" s="27"/>
    </row>
    <row r="53" spans="1:6" ht="15">
      <c r="A53" s="31"/>
      <c r="B53" s="31"/>
      <c r="C53" s="31"/>
      <c r="D53" s="31"/>
      <c r="E53" s="31"/>
      <c r="F53" s="31"/>
    </row>
    <row r="54" spans="1:6" ht="15">
      <c r="A54" s="31"/>
      <c r="B54" s="31"/>
      <c r="C54" s="31"/>
      <c r="D54" s="31"/>
      <c r="E54" s="31"/>
      <c r="F54" s="31"/>
    </row>
    <row r="55" spans="1:6" ht="15">
      <c r="A55" s="31"/>
      <c r="B55" s="31"/>
      <c r="C55" s="31"/>
      <c r="D55" s="31"/>
      <c r="E55" s="31"/>
      <c r="F55" s="31"/>
    </row>
    <row r="56" spans="1:6" ht="15">
      <c r="A56" s="48" t="s">
        <v>37</v>
      </c>
      <c r="B56" s="31"/>
      <c r="C56" s="31"/>
      <c r="D56" s="31"/>
      <c r="E56" s="31"/>
      <c r="F56" s="31"/>
    </row>
  </sheetData>
  <sheetProtection password="CF0F" sheet="1" objects="1" scenarios="1"/>
  <mergeCells count="1">
    <mergeCell ref="A2:E2"/>
  </mergeCells>
  <printOptions horizontalCentered="1"/>
  <pageMargins left="0.75" right="0.75" top="1" bottom="1" header="0.5" footer="0.5"/>
  <pageSetup fitToHeight="1" fitToWidth="1" horizontalDpi="300" verticalDpi="300" orientation="portrait" paperSize="9" scale="83" r:id="rId1"/>
  <headerFooter alignWithMargins="0">
    <oddFooter>&amp;R&amp;8&amp;F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zoomScale="90" zoomScaleNormal="90" workbookViewId="0" topLeftCell="A1">
      <selection activeCell="A1" sqref="A1"/>
    </sheetView>
  </sheetViews>
  <sheetFormatPr defaultColWidth="8.421875" defaultRowHeight="12.75"/>
  <cols>
    <col min="1" max="1" width="3.7109375" style="0" customWidth="1"/>
    <col min="2" max="2" width="45.7109375" style="0" customWidth="1"/>
    <col min="3" max="5" width="12.7109375" style="0" customWidth="1"/>
    <col min="6" max="7" width="1.7109375" style="0" customWidth="1"/>
    <col min="8" max="8" width="7.7109375" style="0" customWidth="1"/>
  </cols>
  <sheetData>
    <row r="1" spans="1:6" ht="12" customHeight="1">
      <c r="A1" s="31"/>
      <c r="B1" s="31"/>
      <c r="C1" s="37"/>
      <c r="D1" s="37"/>
      <c r="E1" s="31"/>
      <c r="F1" s="31"/>
    </row>
    <row r="2" spans="1:6" s="22" customFormat="1" ht="18.75">
      <c r="A2" s="119" t="s">
        <v>240</v>
      </c>
      <c r="B2" s="21"/>
      <c r="C2" s="21"/>
      <c r="D2" s="21"/>
      <c r="E2" s="21"/>
      <c r="F2" s="21"/>
    </row>
    <row r="3" spans="1:6" ht="15">
      <c r="A3" s="42" t="s">
        <v>250</v>
      </c>
      <c r="B3" s="34"/>
      <c r="C3" s="34"/>
      <c r="D3" s="34"/>
      <c r="E3" s="34"/>
      <c r="F3" s="34"/>
    </row>
    <row r="4" spans="1:6" ht="12" customHeight="1">
      <c r="A4" s="42"/>
      <c r="B4" s="34"/>
      <c r="C4" s="34"/>
      <c r="D4" s="34"/>
      <c r="E4" s="34"/>
      <c r="F4" s="31"/>
    </row>
    <row r="5" spans="1:6" ht="12" customHeight="1">
      <c r="A5" s="31"/>
      <c r="B5" s="31"/>
      <c r="C5" s="31"/>
      <c r="D5" s="31"/>
      <c r="E5" s="31"/>
      <c r="F5" s="31"/>
    </row>
    <row r="6" spans="1:6" ht="12" customHeight="1">
      <c r="A6" s="31"/>
      <c r="B6" s="31"/>
      <c r="C6" s="31"/>
      <c r="D6" s="31"/>
      <c r="E6" s="46" t="s">
        <v>77</v>
      </c>
      <c r="F6" s="31"/>
    </row>
    <row r="7" spans="1:6" ht="12" customHeight="1">
      <c r="A7" s="31"/>
      <c r="B7" s="31"/>
      <c r="C7" s="130"/>
      <c r="D7" s="31"/>
      <c r="E7" s="31"/>
      <c r="F7" s="31"/>
    </row>
    <row r="8" spans="1:6" ht="12" customHeight="1">
      <c r="A8" s="31"/>
      <c r="B8" s="31"/>
      <c r="C8" s="31"/>
      <c r="D8" s="46" t="s">
        <v>39</v>
      </c>
      <c r="E8" s="31"/>
      <c r="F8" s="31"/>
    </row>
    <row r="9" spans="1:8" ht="12" customHeight="1">
      <c r="A9" s="31"/>
      <c r="B9" s="31"/>
      <c r="C9" s="47" t="s">
        <v>40</v>
      </c>
      <c r="D9" s="47" t="s">
        <v>41</v>
      </c>
      <c r="E9" s="47" t="s">
        <v>42</v>
      </c>
      <c r="F9" s="31"/>
      <c r="H9" s="23"/>
    </row>
    <row r="10" spans="1:6" ht="12" customHeight="1">
      <c r="A10" s="48" t="s">
        <v>78</v>
      </c>
      <c r="B10" s="48" t="s">
        <v>79</v>
      </c>
      <c r="C10" s="31"/>
      <c r="D10" s="31"/>
      <c r="E10" s="31"/>
      <c r="F10" s="31"/>
    </row>
    <row r="11" spans="1:6" ht="12" customHeight="1">
      <c r="A11" s="31"/>
      <c r="B11" s="58" t="s">
        <v>80</v>
      </c>
      <c r="C11" s="31"/>
      <c r="D11" s="31"/>
      <c r="E11" s="31"/>
      <c r="F11" s="31"/>
    </row>
    <row r="12" spans="1:6" ht="12" customHeight="1">
      <c r="A12" s="31"/>
      <c r="B12" s="58"/>
      <c r="C12" s="31"/>
      <c r="D12" s="31"/>
      <c r="E12" s="31"/>
      <c r="F12" s="31"/>
    </row>
    <row r="13" spans="1:8" ht="12" customHeight="1">
      <c r="A13" s="31"/>
      <c r="B13" s="48" t="s">
        <v>81</v>
      </c>
      <c r="C13" s="122">
        <v>31724.3</v>
      </c>
      <c r="D13" s="122">
        <v>20626.459</v>
      </c>
      <c r="E13" s="122">
        <v>52350.759</v>
      </c>
      <c r="F13" s="31"/>
      <c r="H13" s="29"/>
    </row>
    <row r="14" spans="1:8" ht="12" customHeight="1">
      <c r="A14" s="31"/>
      <c r="B14" s="48"/>
      <c r="C14" s="122"/>
      <c r="D14" s="122"/>
      <c r="E14" s="122"/>
      <c r="F14" s="31"/>
      <c r="H14" s="29"/>
    </row>
    <row r="15" spans="1:8" ht="12" customHeight="1">
      <c r="A15" s="31"/>
      <c r="B15" s="48" t="s">
        <v>82</v>
      </c>
      <c r="C15" s="122">
        <v>209439.101</v>
      </c>
      <c r="D15" s="122">
        <v>137105.251</v>
      </c>
      <c r="E15" s="122">
        <v>346544.352</v>
      </c>
      <c r="F15" s="31"/>
      <c r="H15" s="29"/>
    </row>
    <row r="16" spans="1:8" ht="12" customHeight="1">
      <c r="A16" s="31"/>
      <c r="B16" s="48"/>
      <c r="C16" s="122"/>
      <c r="D16" s="122"/>
      <c r="E16" s="122"/>
      <c r="F16" s="31"/>
      <c r="H16" s="29"/>
    </row>
    <row r="17" spans="1:8" ht="12" customHeight="1">
      <c r="A17" s="31"/>
      <c r="B17" s="48" t="s">
        <v>83</v>
      </c>
      <c r="C17" s="122">
        <v>24057.702</v>
      </c>
      <c r="D17" s="122">
        <v>13106.021</v>
      </c>
      <c r="E17" s="122">
        <v>37163.723</v>
      </c>
      <c r="F17" s="31"/>
      <c r="H17" s="29"/>
    </row>
    <row r="18" spans="1:8" ht="12" customHeight="1">
      <c r="A18" s="31"/>
      <c r="B18" s="48"/>
      <c r="C18" s="122"/>
      <c r="D18" s="122"/>
      <c r="E18" s="122"/>
      <c r="F18" s="31"/>
      <c r="H18" s="29"/>
    </row>
    <row r="19" spans="1:8" ht="12" customHeight="1">
      <c r="A19" s="31"/>
      <c r="B19" s="48" t="s">
        <v>84</v>
      </c>
      <c r="C19" s="122">
        <v>265221.103</v>
      </c>
      <c r="D19" s="122">
        <v>170837.731</v>
      </c>
      <c r="E19" s="122">
        <v>436058.834</v>
      </c>
      <c r="F19" s="31"/>
      <c r="H19" s="29"/>
    </row>
    <row r="20" spans="1:8" ht="12" customHeight="1">
      <c r="A20" s="31"/>
      <c r="B20" s="48"/>
      <c r="C20" s="122"/>
      <c r="D20" s="122"/>
      <c r="E20" s="122"/>
      <c r="F20" s="31"/>
      <c r="H20" s="29"/>
    </row>
    <row r="21" spans="1:8" ht="12" customHeight="1">
      <c r="A21" s="31"/>
      <c r="B21" s="48"/>
      <c r="C21" s="122"/>
      <c r="D21" s="122"/>
      <c r="E21" s="122"/>
      <c r="F21" s="31"/>
      <c r="H21" s="29"/>
    </row>
    <row r="22" spans="1:8" ht="12" customHeight="1">
      <c r="A22" s="48" t="s">
        <v>85</v>
      </c>
      <c r="B22" s="48" t="s">
        <v>86</v>
      </c>
      <c r="C22" s="59"/>
      <c r="D22" s="59"/>
      <c r="E22" s="59"/>
      <c r="F22" s="31"/>
      <c r="H22" s="27"/>
    </row>
    <row r="23" spans="1:8" ht="12" customHeight="1">
      <c r="A23" s="31"/>
      <c r="B23" s="58" t="s">
        <v>87</v>
      </c>
      <c r="C23" s="59"/>
      <c r="D23" s="59"/>
      <c r="E23" s="59"/>
      <c r="F23" s="31"/>
      <c r="H23" s="27"/>
    </row>
    <row r="24" spans="1:8" ht="12" customHeight="1">
      <c r="A24" s="31"/>
      <c r="B24" s="58"/>
      <c r="C24" s="59"/>
      <c r="D24" s="59"/>
      <c r="E24" s="59"/>
      <c r="F24" s="31"/>
      <c r="H24" s="27"/>
    </row>
    <row r="25" spans="1:8" ht="12" customHeight="1">
      <c r="A25" s="31"/>
      <c r="B25" s="48" t="s">
        <v>81</v>
      </c>
      <c r="C25" s="122">
        <v>572.258</v>
      </c>
      <c r="D25" s="122">
        <v>259.585</v>
      </c>
      <c r="E25" s="122">
        <v>831.843</v>
      </c>
      <c r="F25" s="31"/>
      <c r="H25" s="29"/>
    </row>
    <row r="26" spans="1:8" ht="12" customHeight="1">
      <c r="A26" s="31"/>
      <c r="B26" s="48"/>
      <c r="C26" s="122"/>
      <c r="D26" s="122"/>
      <c r="E26" s="122"/>
      <c r="F26" s="31"/>
      <c r="H26" s="29"/>
    </row>
    <row r="27" spans="1:8" ht="12" customHeight="1">
      <c r="A27" s="31"/>
      <c r="B27" s="48" t="s">
        <v>82</v>
      </c>
      <c r="C27" s="122">
        <v>47978.106</v>
      </c>
      <c r="D27" s="122">
        <v>5376.406</v>
      </c>
      <c r="E27" s="122">
        <v>53354.512</v>
      </c>
      <c r="F27" s="31"/>
      <c r="H27" s="29"/>
    </row>
    <row r="28" spans="1:8" ht="12" customHeight="1">
      <c r="A28" s="31"/>
      <c r="B28" s="48"/>
      <c r="C28" s="122"/>
      <c r="D28" s="122"/>
      <c r="E28" s="122"/>
      <c r="F28" s="31"/>
      <c r="H28" s="29"/>
    </row>
    <row r="29" spans="1:8" ht="12" customHeight="1">
      <c r="A29" s="31"/>
      <c r="B29" s="48" t="s">
        <v>83</v>
      </c>
      <c r="C29" s="122">
        <v>2064.294</v>
      </c>
      <c r="D29" s="122">
        <v>1110.114</v>
      </c>
      <c r="E29" s="122">
        <v>3174.408</v>
      </c>
      <c r="F29" s="31"/>
      <c r="H29" s="29"/>
    </row>
    <row r="30" spans="1:8" ht="12" customHeight="1">
      <c r="A30" s="31"/>
      <c r="B30" s="48"/>
      <c r="C30" s="122"/>
      <c r="D30" s="122"/>
      <c r="E30" s="122"/>
      <c r="F30" s="31"/>
      <c r="H30" s="29"/>
    </row>
    <row r="31" spans="1:8" ht="12" customHeight="1">
      <c r="A31" s="31"/>
      <c r="B31" s="48" t="s">
        <v>84</v>
      </c>
      <c r="C31" s="122">
        <v>50614.658</v>
      </c>
      <c r="D31" s="122">
        <v>6746.105</v>
      </c>
      <c r="E31" s="122">
        <v>57360.763</v>
      </c>
      <c r="F31" s="31"/>
      <c r="H31" s="29"/>
    </row>
    <row r="32" spans="1:8" ht="12" customHeight="1">
      <c r="A32" s="31"/>
      <c r="B32" s="48"/>
      <c r="C32" s="122"/>
      <c r="D32" s="122"/>
      <c r="E32" s="122"/>
      <c r="F32" s="31"/>
      <c r="H32" s="29"/>
    </row>
    <row r="33" spans="1:8" ht="12" customHeight="1">
      <c r="A33" s="31"/>
      <c r="B33" s="48"/>
      <c r="C33" s="122"/>
      <c r="D33" s="122"/>
      <c r="E33" s="122"/>
      <c r="F33" s="31"/>
      <c r="H33" s="29"/>
    </row>
    <row r="34" spans="1:8" ht="12" customHeight="1">
      <c r="A34" s="48" t="s">
        <v>88</v>
      </c>
      <c r="B34" s="48" t="s">
        <v>181</v>
      </c>
      <c r="C34" s="59"/>
      <c r="D34" s="59"/>
      <c r="E34" s="59"/>
      <c r="F34" s="31"/>
      <c r="H34" s="29"/>
    </row>
    <row r="35" spans="1:8" ht="12" customHeight="1">
      <c r="A35" s="31"/>
      <c r="B35" s="58" t="s">
        <v>87</v>
      </c>
      <c r="C35" s="59"/>
      <c r="D35" s="59"/>
      <c r="E35" s="59"/>
      <c r="F35" s="31"/>
      <c r="H35" s="29"/>
    </row>
    <row r="36" spans="1:8" ht="12" customHeight="1">
      <c r="A36" s="31"/>
      <c r="B36" s="58"/>
      <c r="C36" s="59"/>
      <c r="D36" s="59"/>
      <c r="E36" s="59"/>
      <c r="F36" s="31"/>
      <c r="H36" s="29"/>
    </row>
    <row r="37" spans="1:8" ht="12" customHeight="1">
      <c r="A37" s="31"/>
      <c r="B37" s="48" t="s">
        <v>81</v>
      </c>
      <c r="C37" s="122">
        <v>312.589</v>
      </c>
      <c r="D37" s="122">
        <v>1.114</v>
      </c>
      <c r="E37" s="122">
        <v>313.703</v>
      </c>
      <c r="F37" s="60" t="s">
        <v>89</v>
      </c>
      <c r="G37" s="17"/>
      <c r="H37" s="29"/>
    </row>
    <row r="38" spans="1:8" ht="12" customHeight="1">
      <c r="A38" s="31"/>
      <c r="B38" s="48"/>
      <c r="C38" s="122"/>
      <c r="D38" s="122"/>
      <c r="E38" s="122"/>
      <c r="F38" s="60"/>
      <c r="G38" s="17"/>
      <c r="H38" s="29"/>
    </row>
    <row r="39" spans="1:8" ht="12" customHeight="1">
      <c r="A39" s="31"/>
      <c r="B39" s="48" t="s">
        <v>82</v>
      </c>
      <c r="C39" s="122">
        <v>2512.223</v>
      </c>
      <c r="D39" s="122">
        <v>1022.233</v>
      </c>
      <c r="E39" s="122">
        <v>3534.456</v>
      </c>
      <c r="F39" s="31"/>
      <c r="H39" s="29"/>
    </row>
    <row r="40" spans="1:8" ht="12" customHeight="1">
      <c r="A40" s="31"/>
      <c r="B40" s="48"/>
      <c r="C40" s="122"/>
      <c r="D40" s="122"/>
      <c r="E40" s="122"/>
      <c r="F40" s="31"/>
      <c r="H40" s="29"/>
    </row>
    <row r="41" spans="1:8" ht="12" customHeight="1">
      <c r="A41" s="31"/>
      <c r="B41" s="48" t="s">
        <v>83</v>
      </c>
      <c r="C41" s="122">
        <v>10812.48</v>
      </c>
      <c r="D41" s="122">
        <v>141.945</v>
      </c>
      <c r="E41" s="122">
        <v>10954.425</v>
      </c>
      <c r="F41" s="31"/>
      <c r="H41" s="29"/>
    </row>
    <row r="42" spans="1:8" ht="12" customHeight="1">
      <c r="A42" s="31"/>
      <c r="B42" s="48"/>
      <c r="C42" s="122"/>
      <c r="D42" s="122"/>
      <c r="E42" s="122"/>
      <c r="F42" s="31"/>
      <c r="H42" s="29"/>
    </row>
    <row r="43" spans="1:8" ht="12" customHeight="1">
      <c r="A43" s="31"/>
      <c r="B43" s="48" t="s">
        <v>84</v>
      </c>
      <c r="C43" s="122">
        <v>13637.292</v>
      </c>
      <c r="D43" s="122">
        <v>1165.292</v>
      </c>
      <c r="E43" s="122">
        <v>14802.584</v>
      </c>
      <c r="F43" s="31"/>
      <c r="H43" s="29"/>
    </row>
    <row r="44" spans="1:8" ht="12" customHeight="1">
      <c r="A44" s="31"/>
      <c r="B44" s="31"/>
      <c r="C44" s="31"/>
      <c r="D44" s="31"/>
      <c r="E44" s="31"/>
      <c r="F44" s="31"/>
      <c r="H44" s="3"/>
    </row>
    <row r="45" spans="1:8" ht="12" customHeight="1">
      <c r="A45" s="31"/>
      <c r="B45" s="31"/>
      <c r="C45" s="31"/>
      <c r="D45" s="31"/>
      <c r="E45" s="31"/>
      <c r="F45" s="31"/>
      <c r="H45" s="3"/>
    </row>
    <row r="46" spans="1:6" ht="12" customHeight="1">
      <c r="A46" s="31"/>
      <c r="B46" s="31"/>
      <c r="C46" s="49"/>
      <c r="D46" s="49"/>
      <c r="E46" s="49"/>
      <c r="F46" s="31"/>
    </row>
    <row r="47" spans="1:6" ht="12" customHeight="1">
      <c r="A47" s="48" t="s">
        <v>37</v>
      </c>
      <c r="B47" s="31"/>
      <c r="C47" s="31"/>
      <c r="D47" s="31"/>
      <c r="E47" s="31"/>
      <c r="F47" s="31"/>
    </row>
  </sheetData>
  <sheetProtection password="CF0F" sheet="1" objects="1" scenarios="1"/>
  <printOptions horizontalCentered="1"/>
  <pageMargins left="0.75" right="0.75" top="1" bottom="1" header="0.5" footer="0.5"/>
  <pageSetup fitToHeight="1" fitToWidth="1" horizontalDpi="300" verticalDpi="300" orientation="portrait" paperSize="9" scale="98" r:id="rId1"/>
  <headerFooter alignWithMargins="0">
    <oddFooter>&amp;R&amp;8&amp;F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11" transitionEvaluation="1" transitionEntry="1">
    <pageSetUpPr fitToPage="1"/>
  </sheetPr>
  <dimension ref="A1:Z581"/>
  <sheetViews>
    <sheetView showGridLines="0" zoomScale="90" zoomScaleNormal="90" workbookViewId="0" topLeftCell="A1">
      <selection activeCell="A1" sqref="A1"/>
    </sheetView>
  </sheetViews>
  <sheetFormatPr defaultColWidth="11.00390625" defaultRowHeight="12.75"/>
  <cols>
    <col min="1" max="1" width="4.140625" style="85" customWidth="1"/>
    <col min="2" max="2" width="45.57421875" style="85" customWidth="1"/>
    <col min="3" max="3" width="18.57421875" style="85" customWidth="1"/>
    <col min="4" max="4" width="18.140625" style="85" customWidth="1"/>
    <col min="5" max="5" width="17.28125" style="85" customWidth="1"/>
    <col min="6" max="6" width="1.8515625" style="85" customWidth="1"/>
    <col min="7" max="7" width="4.421875" style="86" customWidth="1"/>
    <col min="8" max="8" width="4.7109375" style="85" customWidth="1"/>
    <col min="9" max="9" width="4.140625" style="85" customWidth="1"/>
    <col min="10" max="10" width="5.57421875" style="85" customWidth="1"/>
    <col min="11" max="16" width="11.421875" style="85" customWidth="1"/>
    <col min="17" max="17" width="2.28125" style="85" customWidth="1"/>
    <col min="18" max="18" width="12.421875" style="85" customWidth="1"/>
    <col min="19" max="19" width="2.57421875" style="85" customWidth="1"/>
    <col min="20" max="24" width="11.00390625" style="85" customWidth="1"/>
    <col min="25" max="16384" width="11.00390625" style="85" customWidth="1"/>
  </cols>
  <sheetData>
    <row r="1" spans="20:23" ht="18" customHeight="1">
      <c r="T1" s="4"/>
      <c r="U1" s="4"/>
      <c r="V1" s="4"/>
      <c r="W1" s="4"/>
    </row>
    <row r="2" spans="1:8" s="22" customFormat="1" ht="18">
      <c r="A2" s="157" t="s">
        <v>242</v>
      </c>
      <c r="B2" s="157"/>
      <c r="C2" s="157"/>
      <c r="D2" s="157"/>
      <c r="E2" s="157"/>
      <c r="F2" s="157"/>
      <c r="H2" s="22" t="s">
        <v>211</v>
      </c>
    </row>
    <row r="3" spans="1:25" ht="15" customHeight="1">
      <c r="A3" s="158" t="s">
        <v>250</v>
      </c>
      <c r="B3" s="158"/>
      <c r="C3" s="158"/>
      <c r="D3" s="158"/>
      <c r="E3" s="158"/>
      <c r="F3" s="158"/>
      <c r="G3" s="89"/>
      <c r="Q3" s="88"/>
      <c r="T3" s="4"/>
      <c r="U3" s="4"/>
      <c r="V3" s="4"/>
      <c r="W3" s="4"/>
      <c r="Y3" s="88"/>
    </row>
    <row r="4" spans="1:25" ht="16.5" customHeight="1">
      <c r="A4" s="99"/>
      <c r="B4" s="99"/>
      <c r="C4" s="99"/>
      <c r="D4" s="99"/>
      <c r="E4" s="156"/>
      <c r="F4" s="156"/>
      <c r="G4" s="89"/>
      <c r="Q4" s="88"/>
      <c r="T4" s="4"/>
      <c r="U4" s="4"/>
      <c r="V4" s="4"/>
      <c r="W4" s="4"/>
      <c r="Y4" s="88"/>
    </row>
    <row r="5" spans="1:25" ht="15.75">
      <c r="A5" s="115"/>
      <c r="C5" s="156"/>
      <c r="D5" s="156"/>
      <c r="E5" s="113" t="s">
        <v>38</v>
      </c>
      <c r="G5" s="85"/>
      <c r="Q5" s="88"/>
      <c r="T5" s="4"/>
      <c r="U5" s="4"/>
      <c r="V5" s="4"/>
      <c r="W5" s="4"/>
      <c r="Y5" s="88"/>
    </row>
    <row r="6" spans="20:23" ht="15.75" customHeight="1">
      <c r="T6" s="4"/>
      <c r="U6" s="4"/>
      <c r="V6" s="4"/>
      <c r="W6" s="4"/>
    </row>
    <row r="7" spans="3:23" ht="15.75" customHeight="1">
      <c r="C7" s="111"/>
      <c r="D7" s="111" t="s">
        <v>39</v>
      </c>
      <c r="E7" s="155"/>
      <c r="F7" s="155"/>
      <c r="G7" s="91"/>
      <c r="T7" s="4"/>
      <c r="U7" s="4"/>
      <c r="V7" s="4"/>
      <c r="W7" s="4"/>
    </row>
    <row r="8" spans="1:23" s="99" customFormat="1" ht="16.5" customHeight="1">
      <c r="A8" s="116" t="s">
        <v>216</v>
      </c>
      <c r="C8" s="110" t="s">
        <v>210</v>
      </c>
      <c r="D8" s="112" t="s">
        <v>41</v>
      </c>
      <c r="E8" s="114" t="s">
        <v>42</v>
      </c>
      <c r="F8" s="85"/>
      <c r="G8" s="89"/>
      <c r="T8" s="100"/>
      <c r="U8" s="100"/>
      <c r="V8" s="100"/>
      <c r="W8" s="100"/>
    </row>
    <row r="9" spans="10:26" ht="16.5" customHeight="1">
      <c r="J9" s="92"/>
      <c r="K9" s="92"/>
      <c r="L9" s="92"/>
      <c r="M9" s="92"/>
      <c r="N9" s="92"/>
      <c r="O9" s="92"/>
      <c r="P9" s="92"/>
      <c r="Q9" s="93"/>
      <c r="R9" s="93"/>
      <c r="S9" s="93"/>
      <c r="T9" s="4"/>
      <c r="U9" s="4"/>
      <c r="V9" s="4"/>
      <c r="W9" s="4"/>
      <c r="X9" s="94"/>
      <c r="Y9" s="94"/>
      <c r="Z9" s="94"/>
    </row>
    <row r="10" spans="1:26" ht="19.5" customHeight="1">
      <c r="A10" s="104" t="s">
        <v>184</v>
      </c>
      <c r="J10" s="92"/>
      <c r="K10" s="92"/>
      <c r="L10" s="92"/>
      <c r="M10" s="92"/>
      <c r="N10" s="92"/>
      <c r="O10" s="92"/>
      <c r="P10" s="92"/>
      <c r="Q10" s="93"/>
      <c r="R10" s="93"/>
      <c r="S10" s="93"/>
      <c r="T10" s="4"/>
      <c r="U10" s="4"/>
      <c r="V10" s="4"/>
      <c r="W10" s="4"/>
      <c r="X10" s="94"/>
      <c r="Y10" s="94"/>
      <c r="Z10" s="94"/>
    </row>
    <row r="11" spans="10:26" ht="19.5" customHeight="1">
      <c r="J11" s="92"/>
      <c r="K11" s="92"/>
      <c r="L11" s="92"/>
      <c r="M11" s="92"/>
      <c r="N11" s="92"/>
      <c r="O11" s="92"/>
      <c r="P11" s="92"/>
      <c r="Q11" s="93"/>
      <c r="R11" s="93"/>
      <c r="S11" s="93"/>
      <c r="X11" s="94"/>
      <c r="Y11" s="94"/>
      <c r="Z11" s="94"/>
    </row>
    <row r="12" spans="1:26" ht="19.5" customHeight="1">
      <c r="A12" s="105" t="s">
        <v>217</v>
      </c>
      <c r="C12" s="106">
        <v>329473.053</v>
      </c>
      <c r="D12" s="106">
        <v>178749.128</v>
      </c>
      <c r="E12" s="106">
        <v>508222.181</v>
      </c>
      <c r="F12" s="106"/>
      <c r="G12" s="95"/>
      <c r="H12" s="87"/>
      <c r="I12" s="87"/>
      <c r="J12" s="92"/>
      <c r="K12" s="92"/>
      <c r="L12" s="92"/>
      <c r="M12" s="92"/>
      <c r="N12" s="92"/>
      <c r="O12" s="92"/>
      <c r="P12" s="92"/>
      <c r="Q12" s="93"/>
      <c r="R12" s="93"/>
      <c r="S12" s="93"/>
      <c r="T12" s="96"/>
      <c r="U12" s="96"/>
      <c r="V12" s="96"/>
      <c r="X12" s="94"/>
      <c r="Y12" s="94"/>
      <c r="Z12" s="94"/>
    </row>
    <row r="13" spans="2:26" ht="19.5" customHeight="1">
      <c r="B13" s="107" t="s">
        <v>185</v>
      </c>
      <c r="C13" s="106"/>
      <c r="D13" s="106"/>
      <c r="E13" s="106"/>
      <c r="F13" s="106"/>
      <c r="G13" s="95"/>
      <c r="H13" s="87"/>
      <c r="I13" s="87"/>
      <c r="J13" s="92"/>
      <c r="K13" s="92"/>
      <c r="L13" s="92"/>
      <c r="M13" s="92"/>
      <c r="N13" s="92"/>
      <c r="O13" s="92"/>
      <c r="P13" s="92"/>
      <c r="Q13" s="93"/>
      <c r="R13" s="93"/>
      <c r="S13" s="93"/>
      <c r="T13" s="96"/>
      <c r="U13" s="96"/>
      <c r="V13" s="96"/>
      <c r="X13" s="94"/>
      <c r="Y13" s="94"/>
      <c r="Z13" s="94"/>
    </row>
    <row r="14" spans="1:26" ht="19.5" customHeight="1">
      <c r="A14" s="107" t="s">
        <v>186</v>
      </c>
      <c r="C14" s="106">
        <v>150676.049</v>
      </c>
      <c r="D14" s="106">
        <v>1292502.568</v>
      </c>
      <c r="E14" s="106">
        <v>1443178.617</v>
      </c>
      <c r="F14" s="106"/>
      <c r="G14" s="95"/>
      <c r="H14" s="87"/>
      <c r="I14" s="87"/>
      <c r="J14" s="92"/>
      <c r="K14" s="92"/>
      <c r="L14" s="92"/>
      <c r="M14" s="92"/>
      <c r="N14" s="92"/>
      <c r="O14" s="92"/>
      <c r="P14" s="92"/>
      <c r="Q14" s="93"/>
      <c r="R14" s="93"/>
      <c r="S14" s="93"/>
      <c r="T14" s="96"/>
      <c r="U14" s="96"/>
      <c r="V14" s="96"/>
      <c r="X14" s="94"/>
      <c r="Y14" s="94"/>
      <c r="Z14" s="94"/>
    </row>
    <row r="15" spans="1:26" ht="19.5" customHeight="1">
      <c r="A15" s="107" t="s">
        <v>187</v>
      </c>
      <c r="C15" s="106">
        <v>2079467.181</v>
      </c>
      <c r="D15" s="106">
        <v>1846509.662</v>
      </c>
      <c r="E15" s="106">
        <v>3925976.843</v>
      </c>
      <c r="F15" s="106"/>
      <c r="G15" s="95"/>
      <c r="H15" s="87"/>
      <c r="I15" s="87"/>
      <c r="J15" s="92"/>
      <c r="K15" s="92"/>
      <c r="L15" s="92"/>
      <c r="M15" s="92"/>
      <c r="N15" s="92"/>
      <c r="O15" s="92"/>
      <c r="P15" s="92"/>
      <c r="Q15" s="93"/>
      <c r="R15" s="93"/>
      <c r="S15" s="93"/>
      <c r="T15" s="96"/>
      <c r="U15" s="96"/>
      <c r="V15" s="96"/>
      <c r="X15" s="94"/>
      <c r="Y15" s="94"/>
      <c r="Z15" s="94"/>
    </row>
    <row r="16" spans="1:26" ht="19.5" customHeight="1">
      <c r="A16" s="105" t="s">
        <v>188</v>
      </c>
      <c r="C16" s="106">
        <v>131996.314</v>
      </c>
      <c r="D16" s="106">
        <v>136376.626</v>
      </c>
      <c r="E16" s="106">
        <v>268372.94</v>
      </c>
      <c r="F16" s="106"/>
      <c r="G16" s="95"/>
      <c r="H16" s="87"/>
      <c r="I16" s="87"/>
      <c r="J16" s="92"/>
      <c r="K16" s="92"/>
      <c r="L16" s="92"/>
      <c r="M16" s="92"/>
      <c r="N16" s="92"/>
      <c r="O16" s="92"/>
      <c r="P16" s="92"/>
      <c r="Q16" s="93"/>
      <c r="R16" s="93"/>
      <c r="S16" s="93"/>
      <c r="T16" s="96"/>
      <c r="U16" s="96"/>
      <c r="V16" s="96"/>
      <c r="X16" s="94"/>
      <c r="Y16" s="94"/>
      <c r="Z16" s="94"/>
    </row>
    <row r="17" spans="1:26" ht="19.5" customHeight="1">
      <c r="A17" s="107" t="s">
        <v>189</v>
      </c>
      <c r="C17" s="106">
        <v>5733.251</v>
      </c>
      <c r="D17" s="106">
        <v>60981.313</v>
      </c>
      <c r="E17" s="106">
        <v>66714.564</v>
      </c>
      <c r="F17" s="106"/>
      <c r="G17" s="95"/>
      <c r="H17" s="87"/>
      <c r="I17" s="87"/>
      <c r="J17" s="92"/>
      <c r="K17" s="92"/>
      <c r="L17" s="92"/>
      <c r="M17" s="92"/>
      <c r="N17" s="92"/>
      <c r="O17" s="92"/>
      <c r="P17" s="92"/>
      <c r="Q17" s="93"/>
      <c r="R17" s="93"/>
      <c r="S17" s="93"/>
      <c r="T17" s="96"/>
      <c r="U17" s="96"/>
      <c r="V17" s="96"/>
      <c r="X17" s="94"/>
      <c r="Y17" s="94"/>
      <c r="Z17" s="94"/>
    </row>
    <row r="18" spans="1:26" ht="19.5" customHeight="1">
      <c r="A18" s="105" t="s">
        <v>190</v>
      </c>
      <c r="C18" s="106">
        <v>634128.587</v>
      </c>
      <c r="D18" s="106">
        <v>245290.466</v>
      </c>
      <c r="E18" s="106">
        <v>879419.053</v>
      </c>
      <c r="F18" s="106"/>
      <c r="G18" s="95"/>
      <c r="H18" s="87"/>
      <c r="I18" s="87"/>
      <c r="J18" s="92"/>
      <c r="K18" s="92"/>
      <c r="L18" s="92"/>
      <c r="M18" s="92"/>
      <c r="N18" s="92"/>
      <c r="O18" s="92"/>
      <c r="P18" s="92"/>
      <c r="Q18" s="93"/>
      <c r="R18" s="93"/>
      <c r="S18" s="93"/>
      <c r="T18" s="96"/>
      <c r="U18" s="96"/>
      <c r="V18" s="96"/>
      <c r="X18" s="94"/>
      <c r="Y18" s="94"/>
      <c r="Z18" s="94"/>
    </row>
    <row r="19" spans="3:26" ht="19.5" customHeight="1">
      <c r="C19" s="106"/>
      <c r="D19" s="106"/>
      <c r="E19" s="106"/>
      <c r="F19" s="106"/>
      <c r="G19" s="95"/>
      <c r="H19" s="87"/>
      <c r="I19" s="87"/>
      <c r="J19" s="92"/>
      <c r="K19" s="92"/>
      <c r="L19" s="92"/>
      <c r="M19" s="92"/>
      <c r="N19" s="92"/>
      <c r="O19" s="92"/>
      <c r="P19" s="92"/>
      <c r="Q19" s="93"/>
      <c r="R19" s="93"/>
      <c r="S19" s="93"/>
      <c r="T19" s="96"/>
      <c r="U19" s="96"/>
      <c r="V19" s="96"/>
      <c r="X19" s="94"/>
      <c r="Y19" s="94"/>
      <c r="Z19" s="94"/>
    </row>
    <row r="20" spans="1:26" ht="19.5" customHeight="1">
      <c r="A20" s="104" t="s">
        <v>191</v>
      </c>
      <c r="B20" s="108"/>
      <c r="C20" s="106">
        <v>3331474.435</v>
      </c>
      <c r="D20" s="106">
        <v>3760409.763</v>
      </c>
      <c r="E20" s="106">
        <v>7091884.198</v>
      </c>
      <c r="F20" s="106"/>
      <c r="G20" s="95"/>
      <c r="H20" s="87"/>
      <c r="I20" s="87"/>
      <c r="J20" s="92"/>
      <c r="K20" s="92"/>
      <c r="L20" s="92"/>
      <c r="M20" s="92"/>
      <c r="N20" s="92"/>
      <c r="O20" s="92"/>
      <c r="P20" s="92"/>
      <c r="Q20" s="93"/>
      <c r="R20" s="93"/>
      <c r="S20" s="93"/>
      <c r="T20" s="96"/>
      <c r="U20" s="96"/>
      <c r="V20" s="96"/>
      <c r="X20" s="94"/>
      <c r="Y20" s="94"/>
      <c r="Z20" s="94"/>
    </row>
    <row r="21" spans="3:26" ht="19.5" customHeight="1">
      <c r="C21" s="109"/>
      <c r="D21" s="109"/>
      <c r="E21" s="109"/>
      <c r="F21" s="109"/>
      <c r="G21" s="95"/>
      <c r="H21" s="87"/>
      <c r="I21" s="87"/>
      <c r="J21" s="92"/>
      <c r="K21" s="92"/>
      <c r="L21" s="92"/>
      <c r="M21" s="92"/>
      <c r="N21" s="92"/>
      <c r="O21" s="92"/>
      <c r="P21" s="92"/>
      <c r="Q21" s="93"/>
      <c r="R21" s="93"/>
      <c r="S21" s="93"/>
      <c r="T21" s="96"/>
      <c r="U21" s="96"/>
      <c r="V21" s="96"/>
      <c r="X21" s="94"/>
      <c r="Y21" s="94"/>
      <c r="Z21" s="94"/>
    </row>
    <row r="22" spans="1:26" ht="19.5" customHeight="1">
      <c r="A22" s="105" t="s">
        <v>89</v>
      </c>
      <c r="C22" s="109"/>
      <c r="D22" s="109"/>
      <c r="E22" s="109"/>
      <c r="F22" s="109"/>
      <c r="G22" s="95"/>
      <c r="H22" s="87"/>
      <c r="I22" s="87"/>
      <c r="J22" s="92"/>
      <c r="K22" s="92"/>
      <c r="L22" s="92"/>
      <c r="M22" s="92"/>
      <c r="N22" s="92"/>
      <c r="O22" s="92"/>
      <c r="P22" s="92"/>
      <c r="Q22" s="93"/>
      <c r="R22" s="93"/>
      <c r="S22" s="93"/>
      <c r="T22" s="96"/>
      <c r="U22" s="96"/>
      <c r="V22" s="96"/>
      <c r="X22" s="94"/>
      <c r="Y22" s="94"/>
      <c r="Z22" s="94"/>
    </row>
    <row r="23" spans="1:26" ht="19.5" customHeight="1">
      <c r="A23" s="104" t="s">
        <v>192</v>
      </c>
      <c r="C23" s="109"/>
      <c r="D23" s="109"/>
      <c r="E23" s="109"/>
      <c r="F23" s="109"/>
      <c r="G23" s="95"/>
      <c r="H23" s="87"/>
      <c r="I23" s="87"/>
      <c r="J23" s="92"/>
      <c r="K23" s="92"/>
      <c r="L23" s="92"/>
      <c r="M23" s="92"/>
      <c r="N23" s="92"/>
      <c r="O23" s="92"/>
      <c r="P23" s="92"/>
      <c r="Q23" s="93"/>
      <c r="R23" s="93"/>
      <c r="S23" s="93"/>
      <c r="T23" s="96"/>
      <c r="U23" s="96"/>
      <c r="V23" s="96"/>
      <c r="X23" s="94"/>
      <c r="Y23" s="94"/>
      <c r="Z23" s="94"/>
    </row>
    <row r="24" spans="3:26" ht="19.5" customHeight="1">
      <c r="C24" s="109"/>
      <c r="D24" s="109"/>
      <c r="E24" s="109"/>
      <c r="F24" s="109"/>
      <c r="G24" s="95"/>
      <c r="H24" s="87"/>
      <c r="I24" s="87"/>
      <c r="J24" s="92"/>
      <c r="K24" s="92"/>
      <c r="L24" s="92"/>
      <c r="M24" s="92"/>
      <c r="N24" s="92"/>
      <c r="O24" s="92"/>
      <c r="P24" s="92"/>
      <c r="Q24" s="93"/>
      <c r="R24" s="93"/>
      <c r="S24" s="93"/>
      <c r="T24" s="96"/>
      <c r="U24" s="96"/>
      <c r="V24" s="96"/>
      <c r="X24" s="94"/>
      <c r="Y24" s="94"/>
      <c r="Z24" s="94"/>
    </row>
    <row r="25" spans="1:26" ht="19.5" customHeight="1">
      <c r="A25" s="107" t="s">
        <v>193</v>
      </c>
      <c r="C25" s="106">
        <v>11930.371</v>
      </c>
      <c r="D25" s="106">
        <v>3144.608</v>
      </c>
      <c r="E25" s="106">
        <v>15074.979</v>
      </c>
      <c r="F25" s="106"/>
      <c r="G25" s="95"/>
      <c r="H25" s="87"/>
      <c r="I25" s="87"/>
      <c r="J25" s="92"/>
      <c r="K25" s="92"/>
      <c r="L25" s="92"/>
      <c r="M25" s="92"/>
      <c r="N25" s="92"/>
      <c r="O25" s="92"/>
      <c r="P25" s="92"/>
      <c r="Q25" s="93"/>
      <c r="R25" s="93"/>
      <c r="S25" s="93"/>
      <c r="T25" s="96"/>
      <c r="U25" s="96"/>
      <c r="V25" s="96"/>
      <c r="X25" s="94"/>
      <c r="Y25" s="94"/>
      <c r="Z25" s="94"/>
    </row>
    <row r="26" spans="1:26" ht="19.5" customHeight="1">
      <c r="A26" s="105" t="s">
        <v>218</v>
      </c>
      <c r="C26" s="106">
        <v>326929.668</v>
      </c>
      <c r="D26" s="106">
        <v>180495.047</v>
      </c>
      <c r="E26" s="106">
        <v>507424.715</v>
      </c>
      <c r="F26" s="106"/>
      <c r="G26" s="95"/>
      <c r="H26" s="87"/>
      <c r="I26" s="87"/>
      <c r="J26" s="92"/>
      <c r="K26" s="92"/>
      <c r="L26" s="92"/>
      <c r="M26" s="92"/>
      <c r="N26" s="92"/>
      <c r="O26" s="92"/>
      <c r="P26" s="92"/>
      <c r="Q26" s="93"/>
      <c r="R26" s="93"/>
      <c r="S26" s="93"/>
      <c r="T26" s="96"/>
      <c r="U26" s="96"/>
      <c r="V26" s="96"/>
      <c r="X26" s="94"/>
      <c r="Y26" s="94"/>
      <c r="Z26" s="94"/>
    </row>
    <row r="27" spans="2:26" ht="19.5" customHeight="1">
      <c r="B27" s="107" t="s">
        <v>185</v>
      </c>
      <c r="C27" s="109"/>
      <c r="D27" s="109"/>
      <c r="E27" s="109"/>
      <c r="F27" s="109"/>
      <c r="G27" s="95"/>
      <c r="H27" s="87"/>
      <c r="I27" s="87"/>
      <c r="J27" s="92"/>
      <c r="K27" s="92"/>
      <c r="L27" s="92"/>
      <c r="M27" s="92"/>
      <c r="N27" s="92"/>
      <c r="O27" s="92"/>
      <c r="P27" s="92"/>
      <c r="Q27" s="93"/>
      <c r="R27" s="93"/>
      <c r="S27" s="93"/>
      <c r="T27" s="96"/>
      <c r="U27" s="96"/>
      <c r="V27" s="96"/>
      <c r="X27" s="94"/>
      <c r="Y27" s="94"/>
      <c r="Z27" s="94"/>
    </row>
    <row r="28" spans="1:26" ht="19.5" customHeight="1">
      <c r="A28" s="107" t="s">
        <v>194</v>
      </c>
      <c r="C28" s="106">
        <v>196377.6</v>
      </c>
      <c r="D28" s="106">
        <v>2067712.216</v>
      </c>
      <c r="E28" s="106">
        <v>2264089.816</v>
      </c>
      <c r="F28" s="106"/>
      <c r="G28" s="95"/>
      <c r="H28" s="87"/>
      <c r="I28" s="87"/>
      <c r="J28" s="92"/>
      <c r="K28" s="92"/>
      <c r="L28" s="92"/>
      <c r="M28" s="92"/>
      <c r="N28" s="92"/>
      <c r="O28" s="92"/>
      <c r="P28" s="92"/>
      <c r="Q28" s="93"/>
      <c r="R28" s="93"/>
      <c r="S28" s="93"/>
      <c r="T28" s="96"/>
      <c r="U28" s="96"/>
      <c r="V28" s="96"/>
      <c r="X28" s="94"/>
      <c r="Y28" s="94"/>
      <c r="Z28" s="94"/>
    </row>
    <row r="29" spans="1:26" ht="19.5" customHeight="1">
      <c r="A29" s="107" t="s">
        <v>195</v>
      </c>
      <c r="C29" s="106">
        <v>1763803.356</v>
      </c>
      <c r="D29" s="106">
        <v>505311.977</v>
      </c>
      <c r="E29" s="106">
        <v>2269115.333</v>
      </c>
      <c r="F29" s="106"/>
      <c r="G29" s="95"/>
      <c r="H29" s="87"/>
      <c r="I29" s="87"/>
      <c r="J29" s="92"/>
      <c r="K29" s="92"/>
      <c r="L29" s="92"/>
      <c r="M29" s="92"/>
      <c r="N29" s="92"/>
      <c r="O29" s="92"/>
      <c r="P29" s="92"/>
      <c r="Q29" s="93"/>
      <c r="R29" s="93"/>
      <c r="S29" s="93"/>
      <c r="T29" s="96"/>
      <c r="U29" s="96"/>
      <c r="V29" s="96"/>
      <c r="X29" s="94"/>
      <c r="Y29" s="94"/>
      <c r="Z29" s="94"/>
    </row>
    <row r="30" spans="1:26" ht="19.5" customHeight="1">
      <c r="A30" s="105" t="s">
        <v>196</v>
      </c>
      <c r="C30" s="106">
        <v>67026.984</v>
      </c>
      <c r="D30" s="106">
        <v>33038.647</v>
      </c>
      <c r="E30" s="106">
        <v>100065.631</v>
      </c>
      <c r="F30" s="106"/>
      <c r="G30" s="95"/>
      <c r="H30" s="87"/>
      <c r="I30" s="87"/>
      <c r="J30" s="92"/>
      <c r="K30" s="92"/>
      <c r="L30" s="92"/>
      <c r="M30" s="92"/>
      <c r="N30" s="92"/>
      <c r="O30" s="92"/>
      <c r="P30" s="92"/>
      <c r="Q30" s="93"/>
      <c r="R30" s="93"/>
      <c r="S30" s="93"/>
      <c r="T30" s="96"/>
      <c r="U30" s="96"/>
      <c r="V30" s="96"/>
      <c r="X30" s="94"/>
      <c r="Y30" s="94"/>
      <c r="Z30" s="94"/>
    </row>
    <row r="31" spans="2:26" ht="19.5" customHeight="1">
      <c r="B31" s="105" t="s">
        <v>197</v>
      </c>
      <c r="C31" s="106">
        <v>58865.584</v>
      </c>
      <c r="D31" s="106">
        <v>6099.56</v>
      </c>
      <c r="E31" s="106">
        <v>64965.144</v>
      </c>
      <c r="F31" s="106"/>
      <c r="G31" s="95"/>
      <c r="H31" s="87"/>
      <c r="I31" s="87"/>
      <c r="J31" s="92"/>
      <c r="K31" s="92"/>
      <c r="L31" s="92"/>
      <c r="M31" s="92"/>
      <c r="N31" s="92"/>
      <c r="O31" s="92"/>
      <c r="P31" s="92"/>
      <c r="Q31" s="93"/>
      <c r="R31" s="93"/>
      <c r="S31" s="93"/>
      <c r="T31" s="96"/>
      <c r="U31" s="96"/>
      <c r="V31" s="96"/>
      <c r="X31" s="94"/>
      <c r="Y31" s="94"/>
      <c r="Z31" s="94"/>
    </row>
    <row r="32" spans="2:26" ht="19.5" customHeight="1">
      <c r="B32" s="105" t="s">
        <v>198</v>
      </c>
      <c r="C32" s="106">
        <v>374</v>
      </c>
      <c r="D32" s="132">
        <v>0</v>
      </c>
      <c r="E32" s="106">
        <v>374</v>
      </c>
      <c r="F32" s="106"/>
      <c r="G32" s="95"/>
      <c r="H32" s="87"/>
      <c r="I32" s="87"/>
      <c r="J32" s="92"/>
      <c r="K32" s="92"/>
      <c r="L32" s="92"/>
      <c r="M32" s="92"/>
      <c r="N32" s="92"/>
      <c r="O32" s="92"/>
      <c r="P32" s="92"/>
      <c r="Q32" s="93"/>
      <c r="R32" s="93"/>
      <c r="S32" s="93"/>
      <c r="T32" s="96"/>
      <c r="U32" s="96"/>
      <c r="V32" s="96"/>
      <c r="X32" s="94"/>
      <c r="Y32" s="94"/>
      <c r="Z32" s="94"/>
    </row>
    <row r="33" spans="2:26" ht="19.5" customHeight="1">
      <c r="B33" s="105" t="s">
        <v>199</v>
      </c>
      <c r="C33" s="106">
        <v>600</v>
      </c>
      <c r="D33" s="132">
        <v>0</v>
      </c>
      <c r="E33" s="106">
        <v>600</v>
      </c>
      <c r="F33" s="106"/>
      <c r="G33" s="95"/>
      <c r="H33" s="87"/>
      <c r="I33" s="87"/>
      <c r="J33" s="92"/>
      <c r="K33" s="92"/>
      <c r="L33" s="92"/>
      <c r="M33" s="92"/>
      <c r="N33" s="92"/>
      <c r="O33" s="92"/>
      <c r="P33" s="92"/>
      <c r="Q33" s="93"/>
      <c r="R33" s="93"/>
      <c r="S33" s="93"/>
      <c r="T33" s="96"/>
      <c r="U33" s="96"/>
      <c r="V33" s="96"/>
      <c r="X33" s="94"/>
      <c r="Y33" s="94"/>
      <c r="Z33" s="94"/>
    </row>
    <row r="34" spans="2:26" ht="19.5" customHeight="1">
      <c r="B34" s="105" t="s">
        <v>200</v>
      </c>
      <c r="C34" s="106">
        <v>7187.4</v>
      </c>
      <c r="D34" s="106">
        <v>26939.087</v>
      </c>
      <c r="E34" s="106">
        <v>34126.487</v>
      </c>
      <c r="F34" s="106"/>
      <c r="G34" s="95"/>
      <c r="H34" s="87"/>
      <c r="I34" s="87"/>
      <c r="J34" s="92"/>
      <c r="K34" s="92"/>
      <c r="L34" s="92"/>
      <c r="M34" s="92"/>
      <c r="N34" s="92"/>
      <c r="O34" s="92"/>
      <c r="P34" s="92"/>
      <c r="Q34" s="93"/>
      <c r="R34" s="93"/>
      <c r="S34" s="93"/>
      <c r="T34" s="96"/>
      <c r="U34" s="96"/>
      <c r="V34" s="96"/>
      <c r="X34" s="94"/>
      <c r="Y34" s="94"/>
      <c r="Z34" s="94"/>
    </row>
    <row r="35" spans="1:26" ht="19.5" customHeight="1">
      <c r="A35" s="107" t="s">
        <v>201</v>
      </c>
      <c r="C35" s="106">
        <v>467577.66</v>
      </c>
      <c r="D35" s="106">
        <v>930552.154</v>
      </c>
      <c r="E35" s="106">
        <v>1398129.814</v>
      </c>
      <c r="F35" s="106"/>
      <c r="G35" s="95"/>
      <c r="H35" s="87"/>
      <c r="I35" s="87"/>
      <c r="J35" s="92"/>
      <c r="K35" s="92"/>
      <c r="L35" s="92"/>
      <c r="M35" s="92"/>
      <c r="N35" s="92"/>
      <c r="O35" s="92"/>
      <c r="P35" s="92"/>
      <c r="Q35" s="93"/>
      <c r="R35" s="93"/>
      <c r="S35" s="93"/>
      <c r="T35" s="96"/>
      <c r="U35" s="96"/>
      <c r="V35" s="96"/>
      <c r="X35" s="94"/>
      <c r="Y35" s="94"/>
      <c r="Z35" s="94"/>
    </row>
    <row r="36" spans="1:26" ht="19.5" customHeight="1" hidden="1">
      <c r="A36" s="107"/>
      <c r="C36" s="109"/>
      <c r="D36" s="109"/>
      <c r="E36" s="109"/>
      <c r="F36" s="109"/>
      <c r="G36" s="95"/>
      <c r="H36" s="87"/>
      <c r="I36" s="87"/>
      <c r="J36" s="92"/>
      <c r="K36" s="92"/>
      <c r="L36" s="92"/>
      <c r="M36" s="92"/>
      <c r="N36" s="92"/>
      <c r="O36" s="92"/>
      <c r="P36" s="92"/>
      <c r="Q36" s="93"/>
      <c r="R36" s="93"/>
      <c r="S36" s="93"/>
      <c r="T36" s="96"/>
      <c r="U36" s="96"/>
      <c r="V36" s="96"/>
      <c r="X36" s="94"/>
      <c r="Y36" s="94"/>
      <c r="Z36" s="94"/>
    </row>
    <row r="37" spans="2:26" ht="19.5" customHeight="1">
      <c r="B37" s="105" t="s">
        <v>202</v>
      </c>
      <c r="C37" s="106">
        <v>1715.38</v>
      </c>
      <c r="D37" s="106">
        <v>83903.561</v>
      </c>
      <c r="E37" s="106">
        <v>85618.941</v>
      </c>
      <c r="F37" s="106"/>
      <c r="G37" s="95"/>
      <c r="H37" s="87"/>
      <c r="I37" s="87"/>
      <c r="J37" s="92"/>
      <c r="K37" s="92"/>
      <c r="L37" s="92"/>
      <c r="M37" s="92"/>
      <c r="N37" s="92"/>
      <c r="O37" s="92"/>
      <c r="P37" s="92"/>
      <c r="Q37" s="93"/>
      <c r="R37" s="93"/>
      <c r="S37" s="93"/>
      <c r="T37" s="96"/>
      <c r="U37" s="96"/>
      <c r="V37" s="96"/>
      <c r="X37" s="94"/>
      <c r="Y37" s="94"/>
      <c r="Z37" s="94"/>
    </row>
    <row r="38" spans="2:26" ht="19.5" customHeight="1">
      <c r="B38" s="105" t="s">
        <v>203</v>
      </c>
      <c r="C38" s="106">
        <v>70779.112</v>
      </c>
      <c r="D38" s="106">
        <v>318454.961</v>
      </c>
      <c r="E38" s="106">
        <v>389234.073</v>
      </c>
      <c r="F38" s="106"/>
      <c r="G38" s="95"/>
      <c r="H38" s="87"/>
      <c r="I38" s="87"/>
      <c r="J38" s="92"/>
      <c r="K38" s="92"/>
      <c r="L38" s="92"/>
      <c r="M38" s="92"/>
      <c r="N38" s="92"/>
      <c r="O38" s="92"/>
      <c r="P38" s="92"/>
      <c r="Q38" s="93"/>
      <c r="R38" s="93"/>
      <c r="S38" s="93"/>
      <c r="T38" s="96"/>
      <c r="U38" s="96"/>
      <c r="V38" s="96"/>
      <c r="X38" s="94"/>
      <c r="Y38" s="94"/>
      <c r="Z38" s="94"/>
    </row>
    <row r="39" spans="2:26" ht="19.5" customHeight="1">
      <c r="B39" s="105" t="s">
        <v>204</v>
      </c>
      <c r="C39" s="106">
        <v>274141.101</v>
      </c>
      <c r="D39" s="106">
        <v>70191.494</v>
      </c>
      <c r="E39" s="106">
        <v>344332.595</v>
      </c>
      <c r="F39" s="106"/>
      <c r="G39" s="95"/>
      <c r="H39" s="87"/>
      <c r="I39" s="87"/>
      <c r="J39" s="92"/>
      <c r="K39" s="92"/>
      <c r="L39" s="92"/>
      <c r="M39" s="92"/>
      <c r="N39" s="92"/>
      <c r="O39" s="92"/>
      <c r="P39" s="92"/>
      <c r="Q39" s="93"/>
      <c r="R39" s="93"/>
      <c r="S39" s="93"/>
      <c r="T39" s="96"/>
      <c r="U39" s="96"/>
      <c r="V39" s="96"/>
      <c r="X39" s="94"/>
      <c r="Y39" s="94"/>
      <c r="Z39" s="94"/>
    </row>
    <row r="40" spans="2:26" ht="19.5" customHeight="1">
      <c r="B40" s="105" t="s">
        <v>205</v>
      </c>
      <c r="C40" s="106">
        <v>120942.067</v>
      </c>
      <c r="D40" s="106">
        <v>458002.138</v>
      </c>
      <c r="E40" s="106">
        <v>578944.205</v>
      </c>
      <c r="F40" s="106"/>
      <c r="G40" s="95"/>
      <c r="H40" s="87"/>
      <c r="I40" s="87"/>
      <c r="J40" s="92"/>
      <c r="K40" s="92"/>
      <c r="L40" s="92"/>
      <c r="M40" s="92"/>
      <c r="N40" s="92"/>
      <c r="O40" s="92"/>
      <c r="P40" s="92"/>
      <c r="Q40" s="93"/>
      <c r="R40" s="93"/>
      <c r="S40" s="93"/>
      <c r="T40" s="96"/>
      <c r="U40" s="96"/>
      <c r="V40" s="96"/>
      <c r="X40" s="94"/>
      <c r="Y40" s="94"/>
      <c r="Z40" s="94"/>
    </row>
    <row r="41" spans="1:26" ht="19.5" customHeight="1">
      <c r="A41" s="107" t="s">
        <v>206</v>
      </c>
      <c r="C41" s="106">
        <v>31910.482</v>
      </c>
      <c r="D41" s="106">
        <v>11180.426</v>
      </c>
      <c r="E41" s="106">
        <v>43090.908</v>
      </c>
      <c r="F41" s="106"/>
      <c r="G41" s="95"/>
      <c r="H41" s="87"/>
      <c r="I41" s="87"/>
      <c r="J41" s="92"/>
      <c r="K41" s="92"/>
      <c r="L41" s="92"/>
      <c r="M41" s="92"/>
      <c r="N41" s="92"/>
      <c r="O41" s="92"/>
      <c r="P41" s="92"/>
      <c r="Q41" s="93"/>
      <c r="R41" s="93"/>
      <c r="S41" s="93"/>
      <c r="T41" s="96"/>
      <c r="U41" s="96"/>
      <c r="V41" s="96"/>
      <c r="X41" s="94"/>
      <c r="Y41" s="94"/>
      <c r="Z41" s="94"/>
    </row>
    <row r="42" spans="1:26" ht="19.5" customHeight="1">
      <c r="A42" s="107" t="s">
        <v>207</v>
      </c>
      <c r="C42" s="106">
        <v>59147.156</v>
      </c>
      <c r="D42" s="106">
        <v>492.935</v>
      </c>
      <c r="E42" s="106">
        <v>59640.091</v>
      </c>
      <c r="F42" s="106"/>
      <c r="G42" s="95"/>
      <c r="H42" s="87"/>
      <c r="I42" s="87"/>
      <c r="J42" s="92"/>
      <c r="K42" s="92"/>
      <c r="L42" s="92"/>
      <c r="M42" s="92"/>
      <c r="N42" s="92"/>
      <c r="O42" s="92"/>
      <c r="P42" s="92"/>
      <c r="Q42" s="93"/>
      <c r="R42" s="93"/>
      <c r="S42" s="93"/>
      <c r="T42" s="96"/>
      <c r="U42" s="96"/>
      <c r="V42" s="96"/>
      <c r="X42" s="94"/>
      <c r="Y42" s="94"/>
      <c r="Z42" s="94"/>
    </row>
    <row r="43" spans="1:26" ht="19.5" customHeight="1">
      <c r="A43" s="107" t="s">
        <v>208</v>
      </c>
      <c r="C43" s="106">
        <v>228517.901</v>
      </c>
      <c r="D43" s="106">
        <v>206735.01</v>
      </c>
      <c r="E43" s="106">
        <v>435252.911</v>
      </c>
      <c r="F43" s="106"/>
      <c r="G43" s="95"/>
      <c r="H43" s="87"/>
      <c r="I43" s="87"/>
      <c r="J43" s="92"/>
      <c r="K43" s="92"/>
      <c r="L43" s="92"/>
      <c r="M43" s="92"/>
      <c r="N43" s="92"/>
      <c r="O43" s="92"/>
      <c r="P43" s="92"/>
      <c r="Q43" s="93"/>
      <c r="R43" s="93"/>
      <c r="S43" s="93"/>
      <c r="T43" s="96"/>
      <c r="U43" s="96"/>
      <c r="V43" s="96"/>
      <c r="X43" s="94"/>
      <c r="Y43" s="94"/>
      <c r="Z43" s="94"/>
    </row>
    <row r="44" spans="3:26" ht="19.5" customHeight="1">
      <c r="C44" s="109"/>
      <c r="D44" s="109"/>
      <c r="E44" s="109"/>
      <c r="F44" s="109"/>
      <c r="G44" s="95"/>
      <c r="H44" s="87"/>
      <c r="I44" s="87"/>
      <c r="J44" s="92"/>
      <c r="K44" s="92"/>
      <c r="L44" s="92"/>
      <c r="M44" s="92"/>
      <c r="N44" s="92"/>
      <c r="O44" s="92"/>
      <c r="P44" s="92"/>
      <c r="Q44" s="93"/>
      <c r="R44" s="93"/>
      <c r="S44" s="93"/>
      <c r="T44" s="96"/>
      <c r="U44" s="96"/>
      <c r="V44" s="96"/>
      <c r="X44" s="94"/>
      <c r="Y44" s="94"/>
      <c r="Z44" s="94"/>
    </row>
    <row r="45" spans="1:26" ht="19.5" customHeight="1">
      <c r="A45" s="104" t="s">
        <v>209</v>
      </c>
      <c r="B45" s="108"/>
      <c r="C45" s="106">
        <v>3153221.178</v>
      </c>
      <c r="D45" s="106">
        <v>3938663.02</v>
      </c>
      <c r="E45" s="106">
        <v>7091884.198</v>
      </c>
      <c r="F45" s="106"/>
      <c r="G45" s="95"/>
      <c r="H45" s="87"/>
      <c r="I45" s="87"/>
      <c r="J45" s="92"/>
      <c r="K45" s="92"/>
      <c r="L45" s="92"/>
      <c r="M45" s="92"/>
      <c r="N45" s="92"/>
      <c r="O45" s="92"/>
      <c r="P45" s="92"/>
      <c r="Q45" s="93"/>
      <c r="R45" s="93"/>
      <c r="S45" s="93"/>
      <c r="T45" s="96"/>
      <c r="U45" s="96"/>
      <c r="V45" s="96"/>
      <c r="X45" s="94"/>
      <c r="Y45" s="94"/>
      <c r="Z45" s="94"/>
    </row>
    <row r="46" spans="3:26" ht="19.5" customHeight="1">
      <c r="C46" s="109"/>
      <c r="D46" s="109"/>
      <c r="E46" s="109"/>
      <c r="F46" s="109"/>
      <c r="G46" s="95"/>
      <c r="J46" s="92"/>
      <c r="K46" s="92"/>
      <c r="L46" s="92"/>
      <c r="M46" s="92"/>
      <c r="N46" s="92"/>
      <c r="O46" s="92"/>
      <c r="P46" s="92"/>
      <c r="Q46" s="93"/>
      <c r="R46" s="93"/>
      <c r="S46" s="93"/>
      <c r="T46" s="96"/>
      <c r="U46" s="96"/>
      <c r="V46" s="96"/>
      <c r="X46" s="94"/>
      <c r="Y46" s="94"/>
      <c r="Z46" s="94"/>
    </row>
    <row r="47" spans="1:26" ht="19.5" customHeight="1">
      <c r="A47" s="105" t="s">
        <v>89</v>
      </c>
      <c r="C47" s="95"/>
      <c r="D47" s="95"/>
      <c r="E47" s="95"/>
      <c r="F47" s="95"/>
      <c r="G47" s="95"/>
      <c r="J47" s="92"/>
      <c r="K47" s="92"/>
      <c r="L47" s="92"/>
      <c r="M47" s="92"/>
      <c r="N47" s="92"/>
      <c r="O47" s="92"/>
      <c r="P47" s="92"/>
      <c r="Q47" s="93"/>
      <c r="R47" s="93"/>
      <c r="S47" s="93"/>
      <c r="T47" s="96"/>
      <c r="U47" s="96"/>
      <c r="V47" s="96"/>
      <c r="X47" s="94"/>
      <c r="Y47" s="94"/>
      <c r="Z47" s="94"/>
    </row>
    <row r="48" spans="1:26" ht="19.5" customHeight="1">
      <c r="A48" s="107"/>
      <c r="C48" s="95"/>
      <c r="D48" s="95"/>
      <c r="E48" s="95">
        <v>0</v>
      </c>
      <c r="F48" s="95"/>
      <c r="G48" s="95"/>
      <c r="J48" s="92"/>
      <c r="K48" s="92"/>
      <c r="L48" s="92"/>
      <c r="M48" s="92"/>
      <c r="N48" s="92"/>
      <c r="O48" s="92"/>
      <c r="P48" s="92"/>
      <c r="Q48" s="93"/>
      <c r="R48" s="93"/>
      <c r="S48" s="93"/>
      <c r="T48" s="96"/>
      <c r="U48" s="96"/>
      <c r="V48" s="96"/>
      <c r="X48" s="94"/>
      <c r="Y48" s="94"/>
      <c r="Z48" s="94"/>
    </row>
    <row r="49" spans="1:26" ht="19.5" customHeight="1">
      <c r="A49" s="107"/>
      <c r="C49" s="95"/>
      <c r="D49" s="95"/>
      <c r="E49" s="95">
        <v>0</v>
      </c>
      <c r="F49" s="95"/>
      <c r="G49" s="95"/>
      <c r="J49" s="92"/>
      <c r="K49" s="92"/>
      <c r="L49" s="92"/>
      <c r="M49" s="92"/>
      <c r="N49" s="92"/>
      <c r="O49" s="92"/>
      <c r="P49" s="92"/>
      <c r="Q49" s="93"/>
      <c r="R49" s="93"/>
      <c r="S49" s="93"/>
      <c r="T49" s="97"/>
      <c r="U49" s="97"/>
      <c r="V49" s="97"/>
      <c r="X49" s="94"/>
      <c r="Y49" s="94"/>
      <c r="Z49" s="94"/>
    </row>
    <row r="50" spans="7:19" s="99" customFormat="1" ht="19.5" customHeight="1">
      <c r="G50" s="101"/>
      <c r="J50" s="102"/>
      <c r="K50" s="102"/>
      <c r="L50" s="102"/>
      <c r="M50" s="102"/>
      <c r="N50" s="102"/>
      <c r="O50" s="102"/>
      <c r="P50" s="102"/>
      <c r="Q50" s="103"/>
      <c r="R50" s="103"/>
      <c r="S50" s="103"/>
    </row>
    <row r="51" spans="1:22" ht="11.25" customHeight="1">
      <c r="A51" s="90"/>
      <c r="B51" s="90"/>
      <c r="C51" s="90"/>
      <c r="D51" s="90"/>
      <c r="E51" s="90"/>
      <c r="F51" s="90"/>
      <c r="G51" s="98"/>
      <c r="J51" s="92"/>
      <c r="K51" s="92"/>
      <c r="L51" s="92"/>
      <c r="M51" s="92"/>
      <c r="N51" s="92"/>
      <c r="O51" s="92"/>
      <c r="P51" s="92"/>
      <c r="Q51" s="93"/>
      <c r="R51" s="93"/>
      <c r="S51" s="93"/>
      <c r="T51" s="99"/>
      <c r="U51" s="99"/>
      <c r="V51" s="99"/>
    </row>
    <row r="52" ht="19.5" customHeight="1">
      <c r="G52" s="85"/>
    </row>
    <row r="53" ht="15.75">
      <c r="G53" s="85"/>
    </row>
    <row r="54" ht="15.75">
      <c r="G54" s="85"/>
    </row>
    <row r="55" ht="15.75">
      <c r="G55" s="85"/>
    </row>
    <row r="56" ht="15.75">
      <c r="G56" s="85"/>
    </row>
    <row r="57" ht="15.75">
      <c r="G57" s="85"/>
    </row>
    <row r="58" ht="15.75">
      <c r="G58" s="85"/>
    </row>
    <row r="59" ht="15.75">
      <c r="G59" s="85"/>
    </row>
    <row r="60" ht="15.75">
      <c r="G60" s="85"/>
    </row>
    <row r="61" ht="15.75">
      <c r="G61" s="85"/>
    </row>
    <row r="62" ht="15.75">
      <c r="G62" s="85"/>
    </row>
    <row r="63" ht="15.75">
      <c r="G63" s="85"/>
    </row>
    <row r="64" ht="15.75">
      <c r="G64" s="85"/>
    </row>
    <row r="65" ht="15.75">
      <c r="G65" s="85"/>
    </row>
    <row r="66" ht="15.75">
      <c r="G66" s="85"/>
    </row>
    <row r="67" ht="15.75">
      <c r="G67" s="85"/>
    </row>
    <row r="68" ht="15.75">
      <c r="G68" s="85"/>
    </row>
    <row r="69" ht="15.75">
      <c r="G69" s="85"/>
    </row>
    <row r="70" ht="15.75">
      <c r="G70" s="85"/>
    </row>
    <row r="71" ht="19.5" customHeight="1">
      <c r="G71" s="85"/>
    </row>
    <row r="72" ht="19.5" customHeight="1">
      <c r="G72" s="85"/>
    </row>
    <row r="73" ht="19.5" customHeight="1">
      <c r="G73" s="85"/>
    </row>
    <row r="74" ht="19.5" customHeight="1">
      <c r="G74" s="85"/>
    </row>
    <row r="75" ht="19.5" customHeight="1">
      <c r="G75" s="85"/>
    </row>
    <row r="76" ht="19.5" customHeight="1">
      <c r="G76" s="85"/>
    </row>
    <row r="77" ht="19.5" customHeight="1">
      <c r="G77" s="85"/>
    </row>
    <row r="78" ht="19.5" customHeight="1">
      <c r="G78" s="85"/>
    </row>
    <row r="79" ht="19.5" customHeight="1">
      <c r="G79" s="85"/>
    </row>
    <row r="80" ht="19.5" customHeight="1">
      <c r="G80" s="85"/>
    </row>
    <row r="81" ht="19.5" customHeight="1">
      <c r="G81" s="85"/>
    </row>
    <row r="82" ht="19.5" customHeight="1">
      <c r="G82" s="85"/>
    </row>
    <row r="83" ht="19.5" customHeight="1">
      <c r="G83" s="85"/>
    </row>
    <row r="84" ht="19.5" customHeight="1">
      <c r="G84" s="85"/>
    </row>
    <row r="85" ht="19.5" customHeight="1">
      <c r="G85" s="85"/>
    </row>
    <row r="86" ht="19.5" customHeight="1">
      <c r="G86" s="85"/>
    </row>
    <row r="87" ht="19.5" customHeight="1">
      <c r="G87" s="85"/>
    </row>
    <row r="88" ht="19.5" customHeight="1">
      <c r="G88" s="85"/>
    </row>
    <row r="89" ht="19.5" customHeight="1">
      <c r="G89" s="85"/>
    </row>
    <row r="90" ht="19.5" customHeight="1">
      <c r="G90" s="85"/>
    </row>
    <row r="91" ht="19.5" customHeight="1">
      <c r="G91" s="85"/>
    </row>
    <row r="92" ht="19.5" customHeight="1">
      <c r="G92" s="85"/>
    </row>
    <row r="93" ht="19.5" customHeight="1">
      <c r="G93" s="85"/>
    </row>
    <row r="94" ht="19.5" customHeight="1">
      <c r="G94" s="85"/>
    </row>
    <row r="95" ht="19.5" customHeight="1">
      <c r="G95" s="85"/>
    </row>
    <row r="96" ht="19.5" customHeight="1">
      <c r="G96" s="85"/>
    </row>
    <row r="97" ht="19.5" customHeight="1">
      <c r="G97" s="85"/>
    </row>
    <row r="98" ht="19.5" customHeight="1">
      <c r="G98" s="85"/>
    </row>
    <row r="99" ht="19.5" customHeight="1">
      <c r="G99" s="85"/>
    </row>
    <row r="100" ht="19.5" customHeight="1">
      <c r="G100" s="85"/>
    </row>
    <row r="101" ht="19.5" customHeight="1">
      <c r="G101" s="85"/>
    </row>
    <row r="102" ht="19.5" customHeight="1">
      <c r="G102" s="85"/>
    </row>
    <row r="103" ht="19.5" customHeight="1">
      <c r="G103" s="85"/>
    </row>
    <row r="104" ht="19.5" customHeight="1">
      <c r="G104" s="85"/>
    </row>
    <row r="105" ht="19.5" customHeight="1">
      <c r="G105" s="85"/>
    </row>
    <row r="106" ht="19.5" customHeight="1">
      <c r="G106" s="85"/>
    </row>
    <row r="107" ht="19.5" customHeight="1">
      <c r="G107" s="85"/>
    </row>
    <row r="108" ht="19.5" customHeight="1">
      <c r="G108" s="85"/>
    </row>
    <row r="109" ht="19.5" customHeight="1">
      <c r="G109" s="85"/>
    </row>
    <row r="110" ht="19.5" customHeight="1">
      <c r="G110" s="85"/>
    </row>
    <row r="111" ht="19.5" customHeight="1">
      <c r="G111" s="85"/>
    </row>
    <row r="112" ht="19.5" customHeight="1">
      <c r="G112" s="85"/>
    </row>
    <row r="113" ht="15.75">
      <c r="G113" s="85"/>
    </row>
    <row r="114" ht="15.75">
      <c r="G114" s="85"/>
    </row>
    <row r="115" ht="15.75">
      <c r="G115" s="85"/>
    </row>
    <row r="116" ht="15.75">
      <c r="G116" s="85"/>
    </row>
    <row r="117" ht="15.75">
      <c r="G117" s="85"/>
    </row>
    <row r="118" ht="15.75">
      <c r="G118" s="85"/>
    </row>
    <row r="119" ht="15.75">
      <c r="G119" s="85"/>
    </row>
    <row r="120" ht="7.5" customHeight="1">
      <c r="G120" s="85"/>
    </row>
    <row r="121" ht="6.75" customHeight="1">
      <c r="G121" s="85"/>
    </row>
    <row r="122" ht="16.5" customHeight="1">
      <c r="G122" s="85"/>
    </row>
    <row r="123" ht="16.5" customHeight="1">
      <c r="G123" s="85"/>
    </row>
    <row r="124" ht="15" customHeight="1">
      <c r="G124" s="85"/>
    </row>
    <row r="125" ht="15.75">
      <c r="G125" s="85"/>
    </row>
    <row r="126" ht="15.75" customHeight="1">
      <c r="G126" s="85"/>
    </row>
    <row r="127" ht="15.75" customHeight="1">
      <c r="G127" s="85"/>
    </row>
    <row r="128" ht="15.75" customHeight="1">
      <c r="G128" s="85"/>
    </row>
    <row r="129" ht="15.75" customHeight="1">
      <c r="G129" s="85"/>
    </row>
    <row r="130" ht="6.75" customHeight="1">
      <c r="G130" s="85"/>
    </row>
    <row r="131" ht="19.5" customHeight="1">
      <c r="G131" s="85"/>
    </row>
    <row r="132" ht="19.5" customHeight="1">
      <c r="G132" s="85"/>
    </row>
    <row r="133" ht="19.5" customHeight="1">
      <c r="G133" s="85"/>
    </row>
    <row r="134" ht="19.5" customHeight="1">
      <c r="G134" s="85"/>
    </row>
    <row r="135" ht="19.5" customHeight="1">
      <c r="G135" s="85"/>
    </row>
    <row r="136" ht="19.5" customHeight="1">
      <c r="G136" s="85"/>
    </row>
    <row r="137" ht="19.5" customHeight="1">
      <c r="G137" s="85"/>
    </row>
    <row r="138" ht="19.5" customHeight="1">
      <c r="G138" s="85"/>
    </row>
    <row r="139" ht="19.5" customHeight="1">
      <c r="G139" s="85"/>
    </row>
    <row r="140" ht="19.5" customHeight="1">
      <c r="G140" s="85"/>
    </row>
    <row r="141" ht="19.5" customHeight="1">
      <c r="G141" s="85"/>
    </row>
    <row r="142" ht="19.5" customHeight="1">
      <c r="G142" s="85"/>
    </row>
    <row r="143" ht="19.5" customHeight="1">
      <c r="G143" s="85"/>
    </row>
    <row r="144" ht="19.5" customHeight="1">
      <c r="G144" s="85"/>
    </row>
    <row r="145" ht="19.5" customHeight="1">
      <c r="G145" s="85"/>
    </row>
    <row r="146" ht="19.5" customHeight="1">
      <c r="G146" s="85"/>
    </row>
    <row r="147" ht="19.5" customHeight="1">
      <c r="G147" s="85"/>
    </row>
    <row r="148" ht="19.5" customHeight="1">
      <c r="G148" s="85"/>
    </row>
    <row r="149" ht="19.5" customHeight="1">
      <c r="G149" s="85"/>
    </row>
    <row r="150" ht="19.5" customHeight="1">
      <c r="G150" s="85"/>
    </row>
    <row r="151" ht="19.5" customHeight="1">
      <c r="G151" s="85"/>
    </row>
    <row r="152" ht="19.5" customHeight="1">
      <c r="G152" s="85"/>
    </row>
    <row r="153" ht="19.5" customHeight="1">
      <c r="G153" s="85"/>
    </row>
    <row r="154" ht="19.5" customHeight="1">
      <c r="G154" s="85"/>
    </row>
    <row r="155" ht="19.5" customHeight="1">
      <c r="G155" s="85"/>
    </row>
    <row r="156" ht="19.5" customHeight="1">
      <c r="G156" s="85"/>
    </row>
    <row r="157" ht="19.5" customHeight="1">
      <c r="G157" s="85"/>
    </row>
    <row r="158" ht="19.5" customHeight="1">
      <c r="G158" s="85"/>
    </row>
    <row r="159" ht="19.5" customHeight="1">
      <c r="G159" s="85"/>
    </row>
    <row r="160" ht="19.5" customHeight="1">
      <c r="G160" s="85"/>
    </row>
    <row r="161" ht="19.5" customHeight="1">
      <c r="G161" s="85"/>
    </row>
    <row r="162" ht="19.5" customHeight="1">
      <c r="G162" s="85"/>
    </row>
    <row r="163" ht="19.5" customHeight="1">
      <c r="G163" s="85"/>
    </row>
    <row r="164" ht="19.5" customHeight="1">
      <c r="G164" s="85"/>
    </row>
    <row r="165" ht="19.5" customHeight="1">
      <c r="G165" s="85"/>
    </row>
    <row r="166" ht="19.5" customHeight="1">
      <c r="G166" s="85"/>
    </row>
    <row r="167" ht="19.5" customHeight="1">
      <c r="G167" s="85"/>
    </row>
    <row r="168" ht="19.5" customHeight="1">
      <c r="G168" s="85"/>
    </row>
    <row r="169" ht="19.5" customHeight="1">
      <c r="G169" s="85"/>
    </row>
    <row r="170" ht="19.5" customHeight="1">
      <c r="G170" s="85"/>
    </row>
    <row r="171" ht="19.5" customHeight="1">
      <c r="G171" s="85"/>
    </row>
    <row r="172" ht="19.5" customHeight="1">
      <c r="G172" s="85"/>
    </row>
    <row r="173" ht="15.75">
      <c r="G173" s="85"/>
    </row>
    <row r="174" ht="15.75">
      <c r="G174" s="85"/>
    </row>
    <row r="175" ht="15.75">
      <c r="G175" s="85"/>
    </row>
    <row r="176" ht="15.75">
      <c r="G176" s="85"/>
    </row>
    <row r="177" ht="15.75">
      <c r="G177" s="85"/>
    </row>
    <row r="178" ht="15.75">
      <c r="G178" s="85"/>
    </row>
    <row r="179" ht="15.75">
      <c r="G179" s="85"/>
    </row>
    <row r="180" ht="7.5" customHeight="1">
      <c r="G180" s="85"/>
    </row>
    <row r="181" ht="6.75" customHeight="1">
      <c r="G181" s="85"/>
    </row>
    <row r="182" ht="16.5" customHeight="1">
      <c r="G182" s="85"/>
    </row>
    <row r="183" ht="16.5" customHeight="1">
      <c r="G183" s="85"/>
    </row>
    <row r="184" ht="16.5" customHeight="1">
      <c r="G184" s="85"/>
    </row>
    <row r="185" ht="15.75">
      <c r="G185" s="85"/>
    </row>
    <row r="186" ht="15.75" customHeight="1">
      <c r="G186" s="85"/>
    </row>
    <row r="187" ht="15.75" customHeight="1">
      <c r="G187" s="85"/>
    </row>
    <row r="188" ht="15.75" customHeight="1">
      <c r="G188" s="85"/>
    </row>
    <row r="189" ht="15.75" customHeight="1">
      <c r="G189" s="85"/>
    </row>
    <row r="190" ht="7.5" customHeight="1">
      <c r="G190" s="85"/>
    </row>
    <row r="191" ht="19.5" customHeight="1">
      <c r="G191" s="85"/>
    </row>
    <row r="192" ht="19.5" customHeight="1">
      <c r="G192" s="85"/>
    </row>
    <row r="193" ht="19.5" customHeight="1">
      <c r="G193" s="85"/>
    </row>
    <row r="194" ht="19.5" customHeight="1">
      <c r="G194" s="85"/>
    </row>
    <row r="195" ht="19.5" customHeight="1">
      <c r="G195" s="85"/>
    </row>
    <row r="196" ht="19.5" customHeight="1">
      <c r="G196" s="85"/>
    </row>
    <row r="197" ht="19.5" customHeight="1">
      <c r="G197" s="85"/>
    </row>
    <row r="198" ht="19.5" customHeight="1">
      <c r="G198" s="85"/>
    </row>
    <row r="199" ht="19.5" customHeight="1">
      <c r="G199" s="85"/>
    </row>
    <row r="200" ht="19.5" customHeight="1">
      <c r="G200" s="85"/>
    </row>
    <row r="201" ht="19.5" customHeight="1">
      <c r="G201" s="85"/>
    </row>
    <row r="202" ht="19.5" customHeight="1">
      <c r="G202" s="85"/>
    </row>
    <row r="203" ht="19.5" customHeight="1">
      <c r="G203" s="85"/>
    </row>
    <row r="204" ht="19.5" customHeight="1">
      <c r="G204" s="85"/>
    </row>
    <row r="205" ht="19.5" customHeight="1">
      <c r="G205" s="85"/>
    </row>
    <row r="206" ht="19.5" customHeight="1">
      <c r="G206" s="85"/>
    </row>
    <row r="207" ht="19.5" customHeight="1">
      <c r="G207" s="85"/>
    </row>
    <row r="208" ht="19.5" customHeight="1">
      <c r="G208" s="85"/>
    </row>
    <row r="209" ht="19.5" customHeight="1">
      <c r="G209" s="85"/>
    </row>
    <row r="210" ht="19.5" customHeight="1">
      <c r="G210" s="85"/>
    </row>
    <row r="211" ht="19.5" customHeight="1">
      <c r="G211" s="85"/>
    </row>
    <row r="212" ht="19.5" customHeight="1">
      <c r="G212" s="85"/>
    </row>
    <row r="213" ht="19.5" customHeight="1">
      <c r="G213" s="85"/>
    </row>
    <row r="214" ht="19.5" customHeight="1">
      <c r="G214" s="85"/>
    </row>
    <row r="215" ht="19.5" customHeight="1">
      <c r="G215" s="85"/>
    </row>
    <row r="216" ht="19.5" customHeight="1">
      <c r="G216" s="85"/>
    </row>
    <row r="217" ht="19.5" customHeight="1">
      <c r="G217" s="85"/>
    </row>
    <row r="218" ht="19.5" customHeight="1">
      <c r="G218" s="85"/>
    </row>
    <row r="219" ht="19.5" customHeight="1">
      <c r="G219" s="85"/>
    </row>
    <row r="220" ht="19.5" customHeight="1">
      <c r="G220" s="85"/>
    </row>
    <row r="221" ht="19.5" customHeight="1">
      <c r="G221" s="85"/>
    </row>
    <row r="222" ht="19.5" customHeight="1">
      <c r="G222" s="85"/>
    </row>
    <row r="223" ht="19.5" customHeight="1">
      <c r="G223" s="85"/>
    </row>
    <row r="224" ht="19.5" customHeight="1">
      <c r="G224" s="85"/>
    </row>
    <row r="225" ht="19.5" customHeight="1">
      <c r="G225" s="85"/>
    </row>
    <row r="226" ht="19.5" customHeight="1">
      <c r="G226" s="85"/>
    </row>
    <row r="227" ht="19.5" customHeight="1">
      <c r="G227" s="85"/>
    </row>
    <row r="228" ht="19.5" customHeight="1">
      <c r="G228" s="85"/>
    </row>
    <row r="229" ht="19.5" customHeight="1">
      <c r="G229" s="85"/>
    </row>
    <row r="230" ht="19.5" customHeight="1">
      <c r="G230" s="85"/>
    </row>
    <row r="231" ht="19.5" customHeight="1">
      <c r="G231" s="85"/>
    </row>
    <row r="232" ht="19.5" customHeight="1">
      <c r="G232" s="85"/>
    </row>
    <row r="233" ht="15.75">
      <c r="G233" s="85"/>
    </row>
    <row r="234" ht="15.75">
      <c r="G234" s="85"/>
    </row>
    <row r="235" ht="15.75">
      <c r="G235" s="85"/>
    </row>
    <row r="236" ht="15.75">
      <c r="G236" s="85"/>
    </row>
    <row r="237" ht="15.75">
      <c r="G237" s="85"/>
    </row>
    <row r="238" ht="15.75">
      <c r="G238" s="85"/>
    </row>
    <row r="239" ht="15.75">
      <c r="G239" s="85"/>
    </row>
    <row r="240" ht="15.75">
      <c r="G240" s="85"/>
    </row>
    <row r="241" ht="15.75">
      <c r="G241" s="85"/>
    </row>
    <row r="242" ht="15.75">
      <c r="G242" s="85"/>
    </row>
    <row r="243" ht="15.75">
      <c r="G243" s="85"/>
    </row>
    <row r="244" ht="15.75">
      <c r="G244" s="85"/>
    </row>
    <row r="245" ht="15.75">
      <c r="G245" s="85"/>
    </row>
    <row r="246" ht="15.75">
      <c r="G246" s="85"/>
    </row>
    <row r="247" ht="15.75">
      <c r="G247" s="85"/>
    </row>
    <row r="248" ht="15.75">
      <c r="G248" s="85"/>
    </row>
    <row r="249" ht="15.75">
      <c r="G249" s="85"/>
    </row>
    <row r="250" ht="15.75">
      <c r="G250" s="85"/>
    </row>
    <row r="251" ht="15.75">
      <c r="G251" s="85"/>
    </row>
    <row r="252" ht="15.75">
      <c r="G252" s="85"/>
    </row>
    <row r="253" ht="15.75">
      <c r="G253" s="85"/>
    </row>
    <row r="254" ht="15.75">
      <c r="G254" s="85"/>
    </row>
    <row r="255" ht="15.75">
      <c r="G255" s="85"/>
    </row>
    <row r="256" ht="15.75">
      <c r="G256" s="85"/>
    </row>
    <row r="257" ht="15.75">
      <c r="G257" s="85"/>
    </row>
    <row r="258" ht="15.75">
      <c r="G258" s="85"/>
    </row>
    <row r="259" ht="15.75">
      <c r="G259" s="85"/>
    </row>
    <row r="260" ht="15.75">
      <c r="G260" s="85"/>
    </row>
    <row r="261" ht="15.75">
      <c r="G261" s="85"/>
    </row>
    <row r="262" ht="15.75">
      <c r="G262" s="85"/>
    </row>
    <row r="263" ht="15.75">
      <c r="G263" s="85"/>
    </row>
    <row r="264" ht="15.75">
      <c r="G264" s="85"/>
    </row>
    <row r="265" ht="15.75">
      <c r="G265" s="85"/>
    </row>
    <row r="266" ht="15.75">
      <c r="G266" s="85"/>
    </row>
    <row r="267" ht="15.75">
      <c r="G267" s="85"/>
    </row>
    <row r="268" ht="15.75">
      <c r="G268" s="85"/>
    </row>
    <row r="269" ht="15.75">
      <c r="G269" s="85"/>
    </row>
    <row r="270" ht="15.75">
      <c r="G270" s="85"/>
    </row>
    <row r="271" ht="15.75">
      <c r="G271" s="85"/>
    </row>
    <row r="272" ht="15.75">
      <c r="G272" s="85"/>
    </row>
    <row r="273" ht="15.75">
      <c r="G273" s="85"/>
    </row>
    <row r="274" ht="15.75">
      <c r="G274" s="85"/>
    </row>
    <row r="275" ht="15.75">
      <c r="G275" s="85"/>
    </row>
    <row r="276" ht="15.75">
      <c r="G276" s="85"/>
    </row>
    <row r="277" ht="15.75">
      <c r="G277" s="85"/>
    </row>
    <row r="278" ht="15.75">
      <c r="G278" s="85"/>
    </row>
    <row r="279" ht="15.75">
      <c r="G279" s="85"/>
    </row>
    <row r="280" ht="15.75">
      <c r="G280" s="85"/>
    </row>
    <row r="281" ht="15.75">
      <c r="G281" s="85"/>
    </row>
    <row r="282" ht="15.75">
      <c r="G282" s="85"/>
    </row>
    <row r="283" ht="15.75">
      <c r="G283" s="85"/>
    </row>
    <row r="284" ht="15.75">
      <c r="G284" s="85"/>
    </row>
    <row r="285" ht="15.75">
      <c r="G285" s="85"/>
    </row>
    <row r="286" ht="15.75">
      <c r="G286" s="85"/>
    </row>
    <row r="287" ht="15.75">
      <c r="G287" s="85"/>
    </row>
    <row r="288" ht="15.75">
      <c r="G288" s="85"/>
    </row>
    <row r="289" ht="15.75">
      <c r="G289" s="85"/>
    </row>
    <row r="290" ht="15.75">
      <c r="G290" s="85"/>
    </row>
    <row r="291" ht="15.75">
      <c r="G291" s="85"/>
    </row>
    <row r="292" ht="15.75">
      <c r="G292" s="85"/>
    </row>
    <row r="293" ht="15.75">
      <c r="G293" s="85"/>
    </row>
    <row r="294" ht="15.75">
      <c r="G294" s="85"/>
    </row>
    <row r="295" ht="15.75">
      <c r="G295" s="85"/>
    </row>
    <row r="296" ht="15.75">
      <c r="G296" s="85"/>
    </row>
    <row r="297" ht="15.75">
      <c r="G297" s="85"/>
    </row>
    <row r="298" ht="15.75">
      <c r="G298" s="85"/>
    </row>
    <row r="299" ht="15.75">
      <c r="G299" s="85"/>
    </row>
    <row r="300" ht="15.75">
      <c r="G300" s="85"/>
    </row>
    <row r="301" ht="15.75">
      <c r="G301" s="85"/>
    </row>
    <row r="302" ht="15.75">
      <c r="G302" s="85"/>
    </row>
    <row r="303" ht="15.75">
      <c r="G303" s="85"/>
    </row>
    <row r="304" ht="15.75">
      <c r="G304" s="85"/>
    </row>
    <row r="305" ht="15.75">
      <c r="G305" s="85"/>
    </row>
    <row r="306" ht="15.75">
      <c r="G306" s="85"/>
    </row>
    <row r="307" ht="15.75">
      <c r="G307" s="85"/>
    </row>
    <row r="308" ht="15.75">
      <c r="G308" s="85"/>
    </row>
    <row r="309" ht="15.75">
      <c r="G309" s="85"/>
    </row>
    <row r="310" ht="15.75">
      <c r="G310" s="85"/>
    </row>
    <row r="311" ht="15.75">
      <c r="G311" s="85"/>
    </row>
    <row r="312" ht="15.75">
      <c r="G312" s="85"/>
    </row>
    <row r="313" ht="15.75">
      <c r="G313" s="85"/>
    </row>
    <row r="314" ht="15.75">
      <c r="G314" s="85"/>
    </row>
    <row r="315" ht="15.75">
      <c r="G315" s="85"/>
    </row>
    <row r="316" ht="15.75">
      <c r="G316" s="85"/>
    </row>
    <row r="317" ht="15.75">
      <c r="G317" s="85"/>
    </row>
    <row r="318" ht="15.75">
      <c r="G318" s="85"/>
    </row>
    <row r="319" ht="15.75">
      <c r="G319" s="85"/>
    </row>
    <row r="320" ht="15.75">
      <c r="G320" s="85"/>
    </row>
    <row r="321" ht="15.75">
      <c r="G321" s="85"/>
    </row>
    <row r="322" ht="15.75">
      <c r="G322" s="85"/>
    </row>
    <row r="323" ht="15.75">
      <c r="G323" s="85"/>
    </row>
    <row r="324" ht="15.75">
      <c r="G324" s="85"/>
    </row>
    <row r="325" ht="15.75">
      <c r="G325" s="85"/>
    </row>
    <row r="326" ht="15.75">
      <c r="G326" s="85"/>
    </row>
    <row r="327" ht="15.75">
      <c r="G327" s="85"/>
    </row>
    <row r="328" ht="15.75">
      <c r="G328" s="85"/>
    </row>
    <row r="329" ht="15.75">
      <c r="G329" s="85"/>
    </row>
    <row r="330" ht="15.75">
      <c r="G330" s="85"/>
    </row>
    <row r="331" ht="15.75">
      <c r="G331" s="85"/>
    </row>
    <row r="332" ht="15.75">
      <c r="G332" s="85"/>
    </row>
    <row r="333" ht="15.75">
      <c r="G333" s="85"/>
    </row>
    <row r="334" ht="15.75">
      <c r="G334" s="85"/>
    </row>
    <row r="335" ht="15.75">
      <c r="G335" s="85"/>
    </row>
    <row r="336" ht="15.75">
      <c r="G336" s="85"/>
    </row>
    <row r="337" ht="15.75">
      <c r="G337" s="85"/>
    </row>
    <row r="338" ht="15.75">
      <c r="G338" s="85"/>
    </row>
    <row r="339" ht="15.75">
      <c r="G339" s="85"/>
    </row>
    <row r="340" ht="15.75">
      <c r="G340" s="85"/>
    </row>
    <row r="341" ht="15.75">
      <c r="G341" s="85"/>
    </row>
    <row r="342" ht="15.75">
      <c r="G342" s="85"/>
    </row>
    <row r="343" ht="15.75">
      <c r="G343" s="85"/>
    </row>
    <row r="344" ht="15.75">
      <c r="G344" s="85"/>
    </row>
    <row r="345" ht="15.75">
      <c r="G345" s="85"/>
    </row>
    <row r="346" ht="15.75">
      <c r="G346" s="85"/>
    </row>
    <row r="347" ht="15.75">
      <c r="G347" s="85"/>
    </row>
    <row r="348" ht="15.75">
      <c r="G348" s="85"/>
    </row>
    <row r="349" ht="15.75">
      <c r="G349" s="85"/>
    </row>
    <row r="350" ht="15.75">
      <c r="G350" s="85"/>
    </row>
    <row r="351" ht="15.75">
      <c r="G351" s="85"/>
    </row>
    <row r="352" ht="15.75">
      <c r="G352" s="85"/>
    </row>
    <row r="353" ht="15.75">
      <c r="G353" s="85"/>
    </row>
    <row r="354" ht="15.75">
      <c r="G354" s="85"/>
    </row>
    <row r="355" ht="15.75">
      <c r="G355" s="85"/>
    </row>
    <row r="356" ht="15.75">
      <c r="G356" s="85"/>
    </row>
    <row r="357" ht="15.75">
      <c r="G357" s="85"/>
    </row>
    <row r="358" ht="15.75">
      <c r="G358" s="85"/>
    </row>
    <row r="359" ht="15.75">
      <c r="G359" s="85"/>
    </row>
    <row r="360" ht="15.75">
      <c r="G360" s="85"/>
    </row>
    <row r="361" ht="15.75">
      <c r="G361" s="85"/>
    </row>
    <row r="362" ht="15.75">
      <c r="G362" s="85"/>
    </row>
    <row r="363" ht="15.75">
      <c r="G363" s="85"/>
    </row>
    <row r="364" ht="15.75">
      <c r="G364" s="85"/>
    </row>
    <row r="365" ht="15.75">
      <c r="G365" s="85"/>
    </row>
    <row r="366" ht="15.75">
      <c r="G366" s="85"/>
    </row>
    <row r="367" ht="15.75">
      <c r="G367" s="85"/>
    </row>
    <row r="368" ht="15.75">
      <c r="G368" s="85"/>
    </row>
    <row r="369" ht="15.75">
      <c r="G369" s="85"/>
    </row>
    <row r="370" ht="15.75">
      <c r="G370" s="85"/>
    </row>
    <row r="371" ht="15.75">
      <c r="G371" s="85"/>
    </row>
    <row r="372" ht="15.75">
      <c r="G372" s="85"/>
    </row>
    <row r="373" ht="15.75">
      <c r="G373" s="85"/>
    </row>
    <row r="374" ht="15.75">
      <c r="G374" s="85"/>
    </row>
    <row r="375" ht="15.75">
      <c r="G375" s="85"/>
    </row>
    <row r="376" ht="15.75">
      <c r="G376" s="85"/>
    </row>
    <row r="377" ht="15.75">
      <c r="G377" s="85"/>
    </row>
    <row r="378" ht="15.75">
      <c r="G378" s="85"/>
    </row>
    <row r="379" ht="15.75">
      <c r="G379" s="85"/>
    </row>
    <row r="380" ht="15.75">
      <c r="G380" s="85"/>
    </row>
    <row r="381" ht="15.75">
      <c r="G381" s="85"/>
    </row>
    <row r="382" ht="15.75">
      <c r="G382" s="85"/>
    </row>
    <row r="383" ht="15.75">
      <c r="G383" s="85"/>
    </row>
    <row r="384" ht="15.75">
      <c r="G384" s="85"/>
    </row>
    <row r="385" ht="15.75">
      <c r="G385" s="85"/>
    </row>
    <row r="386" ht="15.75">
      <c r="G386" s="85"/>
    </row>
    <row r="387" ht="15.75">
      <c r="G387" s="85"/>
    </row>
    <row r="388" ht="15.75">
      <c r="G388" s="85"/>
    </row>
    <row r="389" ht="15.75">
      <c r="G389" s="85"/>
    </row>
    <row r="390" ht="15.75">
      <c r="G390" s="85"/>
    </row>
    <row r="391" ht="15.75">
      <c r="G391" s="85"/>
    </row>
    <row r="392" ht="15.75">
      <c r="G392" s="85"/>
    </row>
    <row r="393" ht="15.75">
      <c r="G393" s="85"/>
    </row>
    <row r="394" ht="15.75">
      <c r="G394" s="85"/>
    </row>
    <row r="395" ht="15.75">
      <c r="G395" s="85"/>
    </row>
    <row r="396" ht="15.75">
      <c r="G396" s="85"/>
    </row>
    <row r="397" ht="15.75">
      <c r="G397" s="85"/>
    </row>
    <row r="398" ht="15.75">
      <c r="G398" s="85"/>
    </row>
    <row r="399" ht="15.75">
      <c r="G399" s="85"/>
    </row>
    <row r="400" ht="15.75">
      <c r="G400" s="85"/>
    </row>
    <row r="401" ht="15.75">
      <c r="G401" s="85"/>
    </row>
    <row r="402" ht="15.75">
      <c r="G402" s="85"/>
    </row>
    <row r="403" ht="15.75">
      <c r="G403" s="85"/>
    </row>
    <row r="404" ht="15.75">
      <c r="G404" s="85"/>
    </row>
    <row r="405" ht="15.75">
      <c r="G405" s="85"/>
    </row>
    <row r="406" ht="15.75">
      <c r="G406" s="85"/>
    </row>
    <row r="407" ht="15.75">
      <c r="G407" s="85"/>
    </row>
    <row r="408" ht="15.75">
      <c r="G408" s="85"/>
    </row>
    <row r="409" ht="15.75">
      <c r="G409" s="85"/>
    </row>
    <row r="410" ht="15.75">
      <c r="G410" s="85"/>
    </row>
    <row r="411" ht="15.75">
      <c r="G411" s="85"/>
    </row>
    <row r="412" ht="15.75">
      <c r="G412" s="85"/>
    </row>
    <row r="413" ht="15.75">
      <c r="G413" s="85"/>
    </row>
    <row r="414" ht="15.75">
      <c r="G414" s="85"/>
    </row>
    <row r="415" ht="15.75">
      <c r="G415" s="85"/>
    </row>
    <row r="416" ht="15.75">
      <c r="G416" s="85"/>
    </row>
    <row r="417" ht="15.75">
      <c r="G417" s="85"/>
    </row>
    <row r="418" ht="15.75">
      <c r="G418" s="85"/>
    </row>
    <row r="419" ht="15.75">
      <c r="G419" s="85"/>
    </row>
    <row r="420" ht="15.75">
      <c r="G420" s="85"/>
    </row>
    <row r="421" ht="15.75">
      <c r="G421" s="85"/>
    </row>
    <row r="422" ht="15.75">
      <c r="G422" s="85"/>
    </row>
    <row r="423" ht="15.75">
      <c r="G423" s="85"/>
    </row>
    <row r="424" ht="15.75">
      <c r="G424" s="85"/>
    </row>
    <row r="425" ht="15.75">
      <c r="G425" s="85"/>
    </row>
    <row r="426" ht="15.75">
      <c r="G426" s="85"/>
    </row>
    <row r="427" ht="15.75">
      <c r="G427" s="85"/>
    </row>
    <row r="428" ht="15.75">
      <c r="G428" s="85"/>
    </row>
    <row r="429" ht="15.75">
      <c r="G429" s="85"/>
    </row>
    <row r="430" ht="15.75">
      <c r="G430" s="85"/>
    </row>
    <row r="431" ht="15.75">
      <c r="G431" s="85"/>
    </row>
    <row r="432" ht="15.75">
      <c r="G432" s="85"/>
    </row>
    <row r="433" ht="15.75">
      <c r="G433" s="85"/>
    </row>
    <row r="434" ht="15.75">
      <c r="G434" s="85"/>
    </row>
    <row r="435" ht="15.75">
      <c r="G435" s="85"/>
    </row>
    <row r="436" ht="15.75">
      <c r="G436" s="85"/>
    </row>
    <row r="437" ht="15.75">
      <c r="G437" s="85"/>
    </row>
    <row r="438" ht="15.75">
      <c r="G438" s="85"/>
    </row>
    <row r="439" ht="15.75">
      <c r="G439" s="85"/>
    </row>
    <row r="440" ht="15.75">
      <c r="G440" s="85"/>
    </row>
    <row r="441" ht="15.75">
      <c r="G441" s="85"/>
    </row>
    <row r="442" ht="15.75">
      <c r="G442" s="85"/>
    </row>
    <row r="443" ht="15.75">
      <c r="G443" s="85"/>
    </row>
    <row r="444" ht="15.75">
      <c r="G444" s="85"/>
    </row>
    <row r="445" ht="15.75">
      <c r="G445" s="85"/>
    </row>
    <row r="446" ht="15.75">
      <c r="G446" s="85"/>
    </row>
    <row r="447" ht="15.75">
      <c r="G447" s="85"/>
    </row>
    <row r="448" ht="15.75">
      <c r="G448" s="85"/>
    </row>
    <row r="449" ht="15.75">
      <c r="G449" s="85"/>
    </row>
    <row r="450" ht="15.75">
      <c r="G450" s="85"/>
    </row>
    <row r="451" ht="15.75">
      <c r="G451" s="85"/>
    </row>
    <row r="452" ht="15.75">
      <c r="G452" s="85"/>
    </row>
    <row r="453" ht="15.75">
      <c r="G453" s="85"/>
    </row>
    <row r="454" ht="15.75">
      <c r="G454" s="85"/>
    </row>
    <row r="455" ht="15.75">
      <c r="G455" s="85"/>
    </row>
    <row r="456" ht="15.75">
      <c r="G456" s="85"/>
    </row>
    <row r="457" ht="15.75">
      <c r="G457" s="85"/>
    </row>
    <row r="458" ht="15.75">
      <c r="G458" s="85"/>
    </row>
    <row r="459" ht="15.75">
      <c r="G459" s="85"/>
    </row>
    <row r="460" ht="15.75">
      <c r="G460" s="85"/>
    </row>
    <row r="461" ht="15.75">
      <c r="G461" s="85"/>
    </row>
    <row r="462" ht="15.75">
      <c r="G462" s="85"/>
    </row>
    <row r="463" ht="15.75">
      <c r="G463" s="85"/>
    </row>
    <row r="464" ht="15.75">
      <c r="G464" s="85"/>
    </row>
    <row r="465" ht="15.75">
      <c r="G465" s="85"/>
    </row>
    <row r="466" ht="15.75">
      <c r="G466" s="85"/>
    </row>
    <row r="467" ht="15.75">
      <c r="G467" s="85"/>
    </row>
    <row r="468" ht="15.75">
      <c r="G468" s="85"/>
    </row>
    <row r="469" ht="15.75">
      <c r="G469" s="85"/>
    </row>
    <row r="470" ht="15.75">
      <c r="G470" s="85"/>
    </row>
    <row r="471" ht="15.75">
      <c r="G471" s="85"/>
    </row>
    <row r="472" ht="15.75">
      <c r="G472" s="85"/>
    </row>
    <row r="473" ht="15.75">
      <c r="G473" s="85"/>
    </row>
    <row r="474" ht="15.75">
      <c r="G474" s="85"/>
    </row>
    <row r="475" ht="15.75">
      <c r="G475" s="85"/>
    </row>
    <row r="476" ht="15.75">
      <c r="G476" s="85"/>
    </row>
    <row r="477" ht="15.75">
      <c r="G477" s="85"/>
    </row>
    <row r="478" ht="15.75">
      <c r="G478" s="85"/>
    </row>
    <row r="479" ht="15.75">
      <c r="G479" s="85"/>
    </row>
    <row r="480" ht="15.75">
      <c r="G480" s="85"/>
    </row>
    <row r="481" ht="15.75">
      <c r="G481" s="85"/>
    </row>
    <row r="482" ht="15.75">
      <c r="G482" s="85"/>
    </row>
    <row r="483" ht="15.75">
      <c r="G483" s="85"/>
    </row>
    <row r="484" ht="15.75">
      <c r="G484" s="85"/>
    </row>
    <row r="485" ht="15.75">
      <c r="G485" s="85"/>
    </row>
    <row r="486" ht="15.75">
      <c r="G486" s="85"/>
    </row>
    <row r="487" ht="15.75">
      <c r="G487" s="85"/>
    </row>
    <row r="488" ht="15.75">
      <c r="G488" s="85"/>
    </row>
    <row r="489" ht="15.75">
      <c r="G489" s="85"/>
    </row>
    <row r="490" ht="15.75">
      <c r="G490" s="85"/>
    </row>
    <row r="491" ht="15.75">
      <c r="G491" s="85"/>
    </row>
    <row r="492" ht="15.75">
      <c r="G492" s="85"/>
    </row>
    <row r="493" ht="15.75">
      <c r="G493" s="85"/>
    </row>
    <row r="494" ht="15.75">
      <c r="G494" s="85"/>
    </row>
    <row r="495" ht="15.75">
      <c r="G495" s="85"/>
    </row>
    <row r="496" ht="15.75">
      <c r="G496" s="85"/>
    </row>
    <row r="497" ht="15.75">
      <c r="G497" s="85"/>
    </row>
    <row r="498" ht="15.75">
      <c r="G498" s="85"/>
    </row>
    <row r="499" ht="15.75">
      <c r="G499" s="85"/>
    </row>
    <row r="500" ht="15.75">
      <c r="G500" s="85"/>
    </row>
    <row r="501" ht="15.75">
      <c r="G501" s="85"/>
    </row>
    <row r="502" ht="15.75">
      <c r="G502" s="85"/>
    </row>
    <row r="503" ht="15.75">
      <c r="G503" s="85"/>
    </row>
    <row r="504" ht="15.75">
      <c r="G504" s="85"/>
    </row>
    <row r="505" ht="15.75">
      <c r="G505" s="85"/>
    </row>
    <row r="506" ht="15.75">
      <c r="G506" s="85"/>
    </row>
    <row r="507" ht="15.75">
      <c r="G507" s="85"/>
    </row>
    <row r="508" ht="15.75">
      <c r="G508" s="85"/>
    </row>
    <row r="509" ht="15.75">
      <c r="G509" s="85"/>
    </row>
    <row r="510" ht="15.75">
      <c r="G510" s="85"/>
    </row>
    <row r="511" ht="15.75">
      <c r="G511" s="85"/>
    </row>
    <row r="512" ht="15.75">
      <c r="G512" s="85"/>
    </row>
    <row r="513" ht="15.75">
      <c r="G513" s="85"/>
    </row>
    <row r="514" ht="15.75">
      <c r="G514" s="85"/>
    </row>
    <row r="515" ht="15.75">
      <c r="G515" s="85"/>
    </row>
    <row r="516" ht="15.75">
      <c r="G516" s="85"/>
    </row>
    <row r="517" ht="15.75">
      <c r="G517" s="85"/>
    </row>
    <row r="518" ht="15.75">
      <c r="G518" s="85"/>
    </row>
    <row r="519" ht="15.75">
      <c r="G519" s="85"/>
    </row>
    <row r="520" ht="15.75">
      <c r="G520" s="85"/>
    </row>
    <row r="521" ht="15.75">
      <c r="G521" s="85"/>
    </row>
    <row r="522" ht="15.75">
      <c r="G522" s="85"/>
    </row>
    <row r="523" ht="15.75">
      <c r="G523" s="85"/>
    </row>
    <row r="524" ht="15.75">
      <c r="G524" s="85"/>
    </row>
    <row r="525" ht="15.75">
      <c r="G525" s="85"/>
    </row>
    <row r="526" ht="15.75">
      <c r="G526" s="85"/>
    </row>
    <row r="527" ht="15.75">
      <c r="G527" s="85"/>
    </row>
    <row r="528" ht="15.75">
      <c r="G528" s="85"/>
    </row>
    <row r="529" ht="15.75">
      <c r="G529" s="85"/>
    </row>
    <row r="530" ht="15.75">
      <c r="G530" s="85"/>
    </row>
    <row r="531" ht="15.75">
      <c r="G531" s="85"/>
    </row>
    <row r="532" ht="15.75">
      <c r="G532" s="85"/>
    </row>
    <row r="533" ht="15.75">
      <c r="G533" s="85"/>
    </row>
    <row r="534" ht="15.75">
      <c r="G534" s="85"/>
    </row>
    <row r="535" ht="15.75">
      <c r="G535" s="85"/>
    </row>
    <row r="536" ht="15.75">
      <c r="G536" s="85"/>
    </row>
    <row r="537" ht="15.75">
      <c r="G537" s="85"/>
    </row>
    <row r="538" ht="15.75">
      <c r="G538" s="85"/>
    </row>
    <row r="539" ht="15.75">
      <c r="G539" s="85"/>
    </row>
    <row r="540" ht="15.75">
      <c r="G540" s="85"/>
    </row>
    <row r="541" ht="15.75">
      <c r="G541" s="85"/>
    </row>
    <row r="542" ht="15.75">
      <c r="G542" s="85"/>
    </row>
    <row r="543" ht="15.75">
      <c r="G543" s="85"/>
    </row>
    <row r="544" ht="15.75">
      <c r="G544" s="85"/>
    </row>
    <row r="545" ht="15.75">
      <c r="G545" s="85"/>
    </row>
    <row r="546" ht="15.75">
      <c r="G546" s="85"/>
    </row>
    <row r="547" ht="15.75">
      <c r="G547" s="85"/>
    </row>
    <row r="548" ht="15.75">
      <c r="G548" s="85"/>
    </row>
    <row r="549" ht="15.75">
      <c r="G549" s="85"/>
    </row>
    <row r="550" ht="15.75">
      <c r="G550" s="85"/>
    </row>
    <row r="551" ht="15.75">
      <c r="G551" s="85"/>
    </row>
    <row r="552" ht="15.75">
      <c r="G552" s="85"/>
    </row>
    <row r="553" ht="15.75">
      <c r="G553" s="85"/>
    </row>
    <row r="554" ht="15.75">
      <c r="G554" s="85"/>
    </row>
    <row r="555" ht="15.75">
      <c r="G555" s="85"/>
    </row>
    <row r="556" ht="15.75">
      <c r="G556" s="85"/>
    </row>
    <row r="557" ht="15.75">
      <c r="G557" s="85"/>
    </row>
    <row r="558" ht="15.75">
      <c r="G558" s="85"/>
    </row>
    <row r="559" ht="15.75">
      <c r="G559" s="85"/>
    </row>
    <row r="560" ht="15.75">
      <c r="G560" s="85"/>
    </row>
    <row r="561" ht="15.75">
      <c r="G561" s="85"/>
    </row>
    <row r="562" ht="15.75">
      <c r="G562" s="85"/>
    </row>
    <row r="563" ht="15.75">
      <c r="G563" s="85"/>
    </row>
    <row r="564" ht="15.75">
      <c r="G564" s="85"/>
    </row>
    <row r="565" ht="15.75">
      <c r="G565" s="85"/>
    </row>
    <row r="566" ht="15.75">
      <c r="G566" s="85"/>
    </row>
    <row r="567" ht="15.75">
      <c r="G567" s="85"/>
    </row>
    <row r="568" ht="15.75">
      <c r="G568" s="85"/>
    </row>
    <row r="569" ht="15.75">
      <c r="G569" s="85"/>
    </row>
    <row r="570" ht="15.75">
      <c r="G570" s="85"/>
    </row>
    <row r="571" ht="15.75">
      <c r="G571" s="85"/>
    </row>
    <row r="572" ht="15.75">
      <c r="G572" s="85"/>
    </row>
    <row r="573" ht="15.75">
      <c r="G573" s="85"/>
    </row>
    <row r="574" ht="15.75">
      <c r="G574" s="85"/>
    </row>
    <row r="575" ht="15.75">
      <c r="G575" s="85"/>
    </row>
    <row r="576" ht="15.75">
      <c r="G576" s="85"/>
    </row>
    <row r="577" ht="15.75">
      <c r="G577" s="85"/>
    </row>
    <row r="578" ht="15.75">
      <c r="G578" s="85"/>
    </row>
    <row r="579" ht="15.75">
      <c r="G579" s="85"/>
    </row>
    <row r="580" ht="15.75">
      <c r="G580" s="85"/>
    </row>
    <row r="581" ht="15.75">
      <c r="G581" s="85"/>
    </row>
  </sheetData>
  <sheetProtection password="CF0F" sheet="1" objects="1" scenarios="1"/>
  <mergeCells count="5">
    <mergeCell ref="E7:F7"/>
    <mergeCell ref="E4:F4"/>
    <mergeCell ref="A2:F2"/>
    <mergeCell ref="A3:F3"/>
    <mergeCell ref="C5:D5"/>
  </mergeCells>
  <printOptions horizontalCentered="1" verticalCentered="1"/>
  <pageMargins left="0.7480314960629921" right="0.7480314960629921" top="0.3937007874015748" bottom="0.3937007874015748" header="0.3937007874015748" footer="0.3937007874015748"/>
  <pageSetup fitToHeight="1" fitToWidth="1" horizontalDpi="300" verticalDpi="300" orientation="portrait" paperSize="9" scale="82" r:id="rId1"/>
  <rowBreaks count="3" manualBreakCount="3">
    <brk id="51" max="255" man="1"/>
    <brk id="113" max="255" man="1"/>
    <brk id="173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9"/>
  <sheetViews>
    <sheetView zoomScale="75" zoomScaleNormal="75" workbookViewId="0" topLeftCell="A1">
      <selection activeCell="A1" sqref="A1"/>
    </sheetView>
  </sheetViews>
  <sheetFormatPr defaultColWidth="8.421875" defaultRowHeight="12.75"/>
  <cols>
    <col min="1" max="1" width="2.7109375" style="0" customWidth="1"/>
    <col min="2" max="2" width="35.7109375" style="0" customWidth="1"/>
    <col min="3" max="3" width="11.7109375" style="0" customWidth="1"/>
    <col min="4" max="4" width="5.7109375" style="0" customWidth="1"/>
    <col min="5" max="7" width="15.7109375" style="0" customWidth="1"/>
    <col min="8" max="8" width="3.28125" style="0" customWidth="1"/>
  </cols>
  <sheetData>
    <row r="1" spans="1:8" ht="15" customHeight="1">
      <c r="A1" s="31"/>
      <c r="B1" s="31"/>
      <c r="C1" s="31"/>
      <c r="D1" s="31"/>
      <c r="E1" s="31"/>
      <c r="F1" s="31"/>
      <c r="G1" s="31"/>
      <c r="H1" s="34"/>
    </row>
    <row r="2" spans="1:8" ht="15.75">
      <c r="A2" s="30" t="s">
        <v>251</v>
      </c>
      <c r="B2" s="67"/>
      <c r="C2" s="67"/>
      <c r="D2" s="67"/>
      <c r="E2" s="34"/>
      <c r="F2" s="34"/>
      <c r="G2" s="67"/>
      <c r="H2" s="67"/>
    </row>
    <row r="3" spans="1:8" ht="15" customHeight="1">
      <c r="A3" s="31"/>
      <c r="B3" s="31"/>
      <c r="C3" s="31"/>
      <c r="D3" s="31"/>
      <c r="E3" s="31"/>
      <c r="F3" s="31"/>
      <c r="G3" s="31"/>
      <c r="H3" s="34"/>
    </row>
    <row r="4" spans="1:8" ht="15" customHeight="1">
      <c r="A4" s="31"/>
      <c r="B4" s="31"/>
      <c r="C4" s="31"/>
      <c r="D4" s="31"/>
      <c r="E4" s="31"/>
      <c r="F4" s="31"/>
      <c r="G4" s="31"/>
      <c r="H4" s="34"/>
    </row>
    <row r="5" spans="1:8" ht="15" customHeight="1">
      <c r="A5" s="31"/>
      <c r="B5" s="31"/>
      <c r="C5" s="31"/>
      <c r="D5" s="31"/>
      <c r="E5" s="31"/>
      <c r="F5" s="31"/>
      <c r="G5" s="31"/>
      <c r="H5" s="31"/>
    </row>
    <row r="6" spans="1:8" ht="15" customHeight="1">
      <c r="A6" s="31"/>
      <c r="B6" s="31"/>
      <c r="C6" s="151" t="s">
        <v>247</v>
      </c>
      <c r="D6" s="31"/>
      <c r="E6" s="32" t="s">
        <v>252</v>
      </c>
      <c r="F6" s="33"/>
      <c r="G6" s="34"/>
      <c r="H6" s="37"/>
    </row>
    <row r="7" spans="1:8" ht="15" customHeight="1">
      <c r="A7" s="31"/>
      <c r="B7" s="31"/>
      <c r="C7" s="35" t="s">
        <v>102</v>
      </c>
      <c r="D7" s="31"/>
      <c r="E7" s="31"/>
      <c r="F7" s="31"/>
      <c r="G7" s="31"/>
      <c r="H7" s="31"/>
    </row>
    <row r="8" spans="1:8" ht="15" customHeight="1">
      <c r="A8" s="31"/>
      <c r="B8" s="31"/>
      <c r="C8" s="31"/>
      <c r="D8" s="31"/>
      <c r="E8" s="31"/>
      <c r="F8" s="31"/>
      <c r="G8" s="31"/>
      <c r="H8" s="31"/>
    </row>
    <row r="9" spans="1:8" ht="15" customHeight="1">
      <c r="A9" s="31"/>
      <c r="B9" s="36" t="s">
        <v>103</v>
      </c>
      <c r="C9" s="37"/>
      <c r="D9" s="37"/>
      <c r="E9" s="82">
        <v>38507</v>
      </c>
      <c r="F9" s="82">
        <v>38417</v>
      </c>
      <c r="G9" s="82">
        <v>38231</v>
      </c>
      <c r="H9" s="37"/>
    </row>
    <row r="10" spans="1:8" ht="15" customHeight="1">
      <c r="A10" s="31"/>
      <c r="B10" s="31"/>
      <c r="C10" s="31"/>
      <c r="D10" s="31"/>
      <c r="E10" s="31"/>
      <c r="F10" s="31"/>
      <c r="G10" s="31"/>
      <c r="H10" s="31"/>
    </row>
    <row r="11" spans="1:8" ht="15" customHeight="1">
      <c r="A11" s="31"/>
      <c r="B11" s="31"/>
      <c r="C11" s="31"/>
      <c r="D11" s="31"/>
      <c r="E11" s="31"/>
      <c r="F11" s="31"/>
      <c r="G11" s="31"/>
      <c r="H11" s="31"/>
    </row>
    <row r="12" spans="1:8" ht="15" customHeight="1">
      <c r="A12" s="31"/>
      <c r="B12" s="38" t="s">
        <v>104</v>
      </c>
      <c r="C12" s="120">
        <v>147459.894</v>
      </c>
      <c r="D12" s="121"/>
      <c r="E12" s="62">
        <v>-1.35389</v>
      </c>
      <c r="F12" s="62">
        <v>10.6949</v>
      </c>
      <c r="G12" s="62">
        <v>14.42712</v>
      </c>
      <c r="H12" s="31"/>
    </row>
    <row r="13" spans="1:8" ht="15" customHeight="1">
      <c r="A13" s="31"/>
      <c r="B13" s="31"/>
      <c r="C13" s="39"/>
      <c r="D13" s="40"/>
      <c r="E13" s="62"/>
      <c r="F13" s="62"/>
      <c r="G13" s="62"/>
      <c r="H13" s="31"/>
    </row>
    <row r="14" spans="1:8" ht="15" customHeight="1">
      <c r="A14" s="31"/>
      <c r="B14" s="31"/>
      <c r="C14" s="39"/>
      <c r="D14" s="40"/>
      <c r="E14" s="62"/>
      <c r="F14" s="62"/>
      <c r="G14" s="62"/>
      <c r="H14" s="31"/>
    </row>
    <row r="15" spans="1:8" ht="15" customHeight="1">
      <c r="A15" s="31"/>
      <c r="B15" s="38" t="s">
        <v>105</v>
      </c>
      <c r="C15" s="120">
        <v>117796.006</v>
      </c>
      <c r="D15" s="121"/>
      <c r="E15" s="62">
        <v>-2.1336</v>
      </c>
      <c r="F15" s="62">
        <v>7.79618</v>
      </c>
      <c r="G15" s="62">
        <v>23.88181</v>
      </c>
      <c r="H15" s="31"/>
    </row>
    <row r="16" spans="1:8" ht="15" customHeight="1">
      <c r="A16" s="31"/>
      <c r="B16" s="31"/>
      <c r="C16" s="39"/>
      <c r="D16" s="40"/>
      <c r="E16" s="62"/>
      <c r="F16" s="62"/>
      <c r="G16" s="62"/>
      <c r="H16" s="31"/>
    </row>
    <row r="17" spans="1:8" ht="15" customHeight="1">
      <c r="A17" s="31"/>
      <c r="B17" s="31"/>
      <c r="C17" s="39"/>
      <c r="D17" s="40"/>
      <c r="E17" s="62"/>
      <c r="F17" s="62"/>
      <c r="G17" s="62"/>
      <c r="H17" s="31"/>
    </row>
    <row r="18" spans="1:8" ht="15" customHeight="1">
      <c r="A18" s="31"/>
      <c r="B18" s="38" t="s">
        <v>106</v>
      </c>
      <c r="C18" s="120">
        <v>119958.353</v>
      </c>
      <c r="D18" s="121"/>
      <c r="E18" s="62">
        <v>0.9455</v>
      </c>
      <c r="F18" s="62">
        <v>2.1684</v>
      </c>
      <c r="G18" s="62">
        <v>1.52218</v>
      </c>
      <c r="H18" s="31"/>
    </row>
    <row r="19" spans="1:8" ht="15" customHeight="1">
      <c r="A19" s="31"/>
      <c r="B19" s="31"/>
      <c r="C19" s="39"/>
      <c r="D19" s="40"/>
      <c r="E19" s="62"/>
      <c r="F19" s="62"/>
      <c r="G19" s="62"/>
      <c r="H19" s="31"/>
    </row>
    <row r="20" spans="1:8" ht="15" customHeight="1">
      <c r="A20" s="31"/>
      <c r="B20" s="31"/>
      <c r="C20" s="39"/>
      <c r="D20" s="40"/>
      <c r="E20" s="62"/>
      <c r="F20" s="62"/>
      <c r="G20" s="62"/>
      <c r="H20" s="31"/>
    </row>
    <row r="21" spans="1:8" ht="15" customHeight="1">
      <c r="A21" s="31"/>
      <c r="B21" s="38" t="s">
        <v>107</v>
      </c>
      <c r="C21" s="120">
        <v>420019.015</v>
      </c>
      <c r="D21" s="121"/>
      <c r="E21" s="62">
        <v>2.0455</v>
      </c>
      <c r="F21" s="62">
        <v>4.80129</v>
      </c>
      <c r="G21" s="62">
        <v>17.5932</v>
      </c>
      <c r="H21" s="31"/>
    </row>
    <row r="22" spans="1:8" ht="15" customHeight="1">
      <c r="A22" s="31"/>
      <c r="B22" s="41" t="s">
        <v>108</v>
      </c>
      <c r="C22" s="39"/>
      <c r="D22" s="40"/>
      <c r="E22" s="62"/>
      <c r="F22" s="62"/>
      <c r="G22" s="62"/>
      <c r="H22" s="31"/>
    </row>
    <row r="23" spans="1:8" ht="15" customHeight="1">
      <c r="A23" s="31"/>
      <c r="B23" s="31"/>
      <c r="C23" s="120"/>
      <c r="D23" s="121"/>
      <c r="E23" s="62"/>
      <c r="F23" s="62"/>
      <c r="G23" s="62"/>
      <c r="H23" s="31"/>
    </row>
    <row r="24" spans="1:8" ht="15" customHeight="1">
      <c r="A24" s="31"/>
      <c r="B24" s="31"/>
      <c r="C24" s="120"/>
      <c r="D24" s="121"/>
      <c r="E24" s="62"/>
      <c r="F24" s="62"/>
      <c r="G24" s="62"/>
      <c r="H24" s="31"/>
    </row>
    <row r="25" spans="1:8" ht="15" customHeight="1">
      <c r="A25" s="31"/>
      <c r="B25" s="38" t="s">
        <v>109</v>
      </c>
      <c r="C25" s="120">
        <v>101964.52</v>
      </c>
      <c r="D25" s="121"/>
      <c r="E25" s="62">
        <v>-2.3255</v>
      </c>
      <c r="F25" s="62">
        <v>4.20199</v>
      </c>
      <c r="G25" s="62">
        <v>4.08034</v>
      </c>
      <c r="H25" s="31"/>
    </row>
    <row r="26" spans="1:8" ht="15" customHeight="1">
      <c r="A26" s="31"/>
      <c r="B26" s="31"/>
      <c r="C26" s="120"/>
      <c r="D26" s="121"/>
      <c r="E26" s="62"/>
      <c r="F26" s="62"/>
      <c r="G26" s="62"/>
      <c r="H26" s="31"/>
    </row>
    <row r="27" spans="1:8" ht="15" customHeight="1">
      <c r="A27" s="31"/>
      <c r="B27" s="31"/>
      <c r="C27" s="120"/>
      <c r="D27" s="121"/>
      <c r="E27" s="62"/>
      <c r="F27" s="62"/>
      <c r="G27" s="62"/>
      <c r="H27" s="31"/>
    </row>
    <row r="28" spans="1:8" ht="15" customHeight="1">
      <c r="A28" s="31"/>
      <c r="B28" s="38" t="s">
        <v>110</v>
      </c>
      <c r="C28" s="120">
        <v>175762.293</v>
      </c>
      <c r="D28" s="121"/>
      <c r="E28" s="62">
        <v>2.1888</v>
      </c>
      <c r="F28" s="62">
        <v>5.64704</v>
      </c>
      <c r="G28" s="62">
        <v>11.59737</v>
      </c>
      <c r="H28" s="31"/>
    </row>
    <row r="29" spans="1:8" ht="15" customHeight="1">
      <c r="A29" s="31"/>
      <c r="B29" s="31"/>
      <c r="C29" s="120"/>
      <c r="D29" s="121"/>
      <c r="E29" s="62"/>
      <c r="F29" s="62"/>
      <c r="G29" s="62"/>
      <c r="H29" s="31"/>
    </row>
    <row r="30" spans="1:8" ht="15" customHeight="1">
      <c r="A30" s="31"/>
      <c r="B30" s="31"/>
      <c r="C30" s="120"/>
      <c r="D30" s="121"/>
      <c r="E30" s="62"/>
      <c r="F30" s="62"/>
      <c r="G30" s="62"/>
      <c r="H30" s="31"/>
    </row>
    <row r="31" spans="1:8" ht="15" customHeight="1">
      <c r="A31" s="31"/>
      <c r="B31" s="31" t="s">
        <v>119</v>
      </c>
      <c r="C31" s="120">
        <v>10588.645</v>
      </c>
      <c r="D31" s="121"/>
      <c r="E31" s="62">
        <v>-7.77785</v>
      </c>
      <c r="F31" s="62">
        <v>2.26689</v>
      </c>
      <c r="G31" s="62">
        <v>14.43238</v>
      </c>
      <c r="H31" s="31"/>
    </row>
    <row r="32" spans="1:8" ht="15" customHeight="1">
      <c r="A32" s="31"/>
      <c r="B32" s="31"/>
      <c r="C32" s="120"/>
      <c r="D32" s="121"/>
      <c r="E32" s="62"/>
      <c r="F32" s="62"/>
      <c r="G32" s="62"/>
      <c r="H32" s="31"/>
    </row>
    <row r="33" spans="1:8" ht="15" customHeight="1">
      <c r="A33" s="31"/>
      <c r="B33" s="31"/>
      <c r="C33" s="120"/>
      <c r="D33" s="121"/>
      <c r="E33" s="62"/>
      <c r="F33" s="62"/>
      <c r="G33" s="62"/>
      <c r="H33" s="31"/>
    </row>
    <row r="34" spans="1:8" ht="15" customHeight="1">
      <c r="A34" s="31"/>
      <c r="B34" s="38" t="s">
        <v>111</v>
      </c>
      <c r="C34" s="120"/>
      <c r="D34" s="121"/>
      <c r="E34" s="62"/>
      <c r="F34" s="62"/>
      <c r="G34" s="62"/>
      <c r="H34" s="31"/>
    </row>
    <row r="35" spans="1:8" ht="15" customHeight="1">
      <c r="A35" s="31"/>
      <c r="B35" s="31"/>
      <c r="C35" s="120"/>
      <c r="D35" s="121"/>
      <c r="E35" s="62"/>
      <c r="F35" s="62"/>
      <c r="G35" s="62"/>
      <c r="H35" s="31"/>
    </row>
    <row r="36" spans="1:8" ht="15" customHeight="1">
      <c r="A36" s="31"/>
      <c r="B36" s="41" t="s">
        <v>112</v>
      </c>
      <c r="C36" s="120">
        <v>69795.197</v>
      </c>
      <c r="D36" s="121"/>
      <c r="E36" s="62">
        <v>-3.35994</v>
      </c>
      <c r="F36" s="62">
        <v>-6.07016</v>
      </c>
      <c r="G36" s="62">
        <v>-11.62628</v>
      </c>
      <c r="H36" s="31"/>
    </row>
    <row r="37" spans="1:8" ht="15" customHeight="1">
      <c r="A37" s="31"/>
      <c r="B37" s="41" t="s">
        <v>172</v>
      </c>
      <c r="C37" s="120"/>
      <c r="D37" s="121"/>
      <c r="E37" s="62"/>
      <c r="F37" s="62"/>
      <c r="G37" s="62"/>
      <c r="H37" s="31"/>
    </row>
    <row r="38" spans="1:8" ht="15" customHeight="1">
      <c r="A38" s="31"/>
      <c r="B38" s="41" t="s">
        <v>173</v>
      </c>
      <c r="C38" s="120"/>
      <c r="D38" s="121"/>
      <c r="E38" s="62"/>
      <c r="F38" s="62"/>
      <c r="G38" s="62"/>
      <c r="H38" s="31"/>
    </row>
    <row r="39" spans="1:8" ht="15" customHeight="1">
      <c r="A39" s="31"/>
      <c r="B39" s="38" t="s">
        <v>174</v>
      </c>
      <c r="C39" s="120"/>
      <c r="D39" s="121"/>
      <c r="E39" s="62"/>
      <c r="F39" s="62"/>
      <c r="G39" s="62"/>
      <c r="H39" s="31"/>
    </row>
    <row r="40" spans="1:8" ht="15" customHeight="1">
      <c r="A40" s="31"/>
      <c r="B40" s="31"/>
      <c r="C40" s="120"/>
      <c r="D40" s="121"/>
      <c r="E40" s="62"/>
      <c r="F40" s="62"/>
      <c r="G40" s="62"/>
      <c r="H40" s="31"/>
    </row>
    <row r="41" spans="1:8" ht="15" customHeight="1">
      <c r="A41" s="31"/>
      <c r="B41" s="41" t="s">
        <v>113</v>
      </c>
      <c r="C41" s="120">
        <v>544758.133</v>
      </c>
      <c r="D41" s="121"/>
      <c r="E41" s="62">
        <v>-0.78874</v>
      </c>
      <c r="F41" s="62">
        <v>0.88992</v>
      </c>
      <c r="G41" s="62">
        <v>2.72456</v>
      </c>
      <c r="H41" s="31"/>
    </row>
    <row r="42" spans="1:8" ht="15" customHeight="1">
      <c r="A42" s="31"/>
      <c r="B42" s="41" t="s">
        <v>114</v>
      </c>
      <c r="C42" s="120"/>
      <c r="D42" s="121"/>
      <c r="E42" s="62"/>
      <c r="F42" s="62"/>
      <c r="G42" s="62"/>
      <c r="H42" s="31"/>
    </row>
    <row r="43" spans="1:8" ht="15" customHeight="1">
      <c r="A43" s="31"/>
      <c r="B43" s="31"/>
      <c r="C43" s="120"/>
      <c r="D43" s="121"/>
      <c r="E43" s="62"/>
      <c r="F43" s="62"/>
      <c r="G43" s="62"/>
      <c r="H43" s="31"/>
    </row>
    <row r="44" spans="1:8" ht="15" customHeight="1">
      <c r="A44" s="31"/>
      <c r="B44" s="41" t="s">
        <v>115</v>
      </c>
      <c r="C44" s="120">
        <v>153553.686</v>
      </c>
      <c r="D44" s="121"/>
      <c r="E44" s="62">
        <v>2.44458</v>
      </c>
      <c r="F44" s="62">
        <v>2.57538</v>
      </c>
      <c r="G44" s="62">
        <v>12.44283</v>
      </c>
      <c r="H44" s="31"/>
    </row>
    <row r="45" spans="1:8" ht="15" customHeight="1">
      <c r="A45" s="31"/>
      <c r="B45" s="31"/>
      <c r="C45" s="120"/>
      <c r="D45" s="121"/>
      <c r="E45" s="62"/>
      <c r="F45" s="62"/>
      <c r="G45" s="62"/>
      <c r="H45" s="31"/>
    </row>
    <row r="46" spans="1:8" ht="15" customHeight="1">
      <c r="A46" s="31"/>
      <c r="B46" s="38" t="s">
        <v>116</v>
      </c>
      <c r="C46" s="120">
        <v>173226.266</v>
      </c>
      <c r="D46" s="121"/>
      <c r="E46" s="62">
        <v>2.27756</v>
      </c>
      <c r="F46" s="62">
        <v>16.95892</v>
      </c>
      <c r="G46" s="62">
        <v>16.48212</v>
      </c>
      <c r="H46" s="31"/>
    </row>
    <row r="47" spans="1:8" ht="15" customHeight="1">
      <c r="A47" s="31"/>
      <c r="B47" s="31"/>
      <c r="C47" s="120"/>
      <c r="D47" s="121"/>
      <c r="E47" s="62"/>
      <c r="F47" s="62"/>
      <c r="G47" s="62"/>
      <c r="H47" s="31"/>
    </row>
    <row r="48" spans="1:8" ht="15" customHeight="1">
      <c r="A48" s="31"/>
      <c r="B48" s="38" t="s">
        <v>42</v>
      </c>
      <c r="C48" s="120">
        <v>2034882.008</v>
      </c>
      <c r="D48" s="121"/>
      <c r="E48" s="62">
        <v>0.03334</v>
      </c>
      <c r="F48" s="62">
        <v>4.21205</v>
      </c>
      <c r="G48" s="62">
        <v>9.18894</v>
      </c>
      <c r="H48" s="31"/>
    </row>
    <row r="49" spans="1:8" ht="15" customHeight="1">
      <c r="A49" s="31"/>
      <c r="B49" s="31"/>
      <c r="C49" s="81"/>
      <c r="D49" s="31"/>
      <c r="E49" s="49"/>
      <c r="F49" s="49"/>
      <c r="G49" s="49"/>
      <c r="H49" s="31"/>
    </row>
    <row r="50" spans="1:8" ht="15" customHeight="1">
      <c r="A50" s="31"/>
      <c r="B50" s="31"/>
      <c r="C50" s="81"/>
      <c r="D50" s="31"/>
      <c r="E50" s="49"/>
      <c r="F50" s="49"/>
      <c r="G50" s="49"/>
      <c r="H50" s="31"/>
    </row>
    <row r="51" spans="1:8" ht="15" customHeight="1">
      <c r="A51" s="31"/>
      <c r="B51" s="31"/>
      <c r="C51" s="31"/>
      <c r="D51" s="31"/>
      <c r="E51" s="49"/>
      <c r="F51" s="49"/>
      <c r="G51" s="49"/>
      <c r="H51" s="31"/>
    </row>
    <row r="52" spans="1:8" ht="15" customHeight="1">
      <c r="A52" s="38" t="s">
        <v>117</v>
      </c>
      <c r="B52" s="9" t="s">
        <v>219</v>
      </c>
      <c r="C52" s="34"/>
      <c r="D52" s="34"/>
      <c r="E52" s="34"/>
      <c r="F52" s="49"/>
      <c r="G52" s="49"/>
      <c r="H52" s="34"/>
    </row>
    <row r="53" spans="1:8" ht="15" customHeight="1">
      <c r="A53" s="38" t="s">
        <v>56</v>
      </c>
      <c r="B53" s="9" t="s">
        <v>118</v>
      </c>
      <c r="C53" s="34"/>
      <c r="D53" s="34"/>
      <c r="E53" s="34"/>
      <c r="F53" s="49"/>
      <c r="G53" s="49"/>
      <c r="H53" s="34"/>
    </row>
    <row r="54" spans="1:8" ht="15" customHeight="1">
      <c r="A54" s="38"/>
      <c r="B54" s="9"/>
      <c r="C54" s="34"/>
      <c r="D54" s="34"/>
      <c r="E54" s="34"/>
      <c r="F54" s="49"/>
      <c r="G54" s="49"/>
      <c r="H54" s="34"/>
    </row>
    <row r="55" spans="1:8" ht="15" customHeight="1">
      <c r="A55" s="38"/>
      <c r="B55" s="9"/>
      <c r="C55" s="34"/>
      <c r="D55" s="34"/>
      <c r="E55" s="34"/>
      <c r="F55" s="49"/>
      <c r="G55" s="49"/>
      <c r="H55" s="34"/>
    </row>
    <row r="56" spans="1:8" ht="15" customHeight="1">
      <c r="A56" s="73" t="s">
        <v>37</v>
      </c>
      <c r="B56" s="31"/>
      <c r="C56" s="34"/>
      <c r="D56" s="34"/>
      <c r="E56" s="34"/>
      <c r="F56" s="49"/>
      <c r="G56" s="49"/>
      <c r="H56" s="34"/>
    </row>
    <row r="57" spans="3:8" ht="15" customHeight="1">
      <c r="C57" s="34"/>
      <c r="D57" s="34"/>
      <c r="E57" s="34"/>
      <c r="F57" s="49"/>
      <c r="G57" s="49"/>
      <c r="H57" s="34"/>
    </row>
    <row r="58" spans="3:8" ht="15" customHeight="1">
      <c r="C58" s="34"/>
      <c r="D58" s="34"/>
      <c r="E58" s="34"/>
      <c r="F58" s="49"/>
      <c r="G58" s="49"/>
      <c r="H58" s="34"/>
    </row>
    <row r="59" spans="3:8" ht="15" customHeight="1">
      <c r="C59" s="34"/>
      <c r="D59" s="34"/>
      <c r="E59" s="34"/>
      <c r="F59" s="49"/>
      <c r="G59" s="49"/>
      <c r="H59" s="34"/>
    </row>
  </sheetData>
  <sheetProtection password="CF0F" sheet="1" objects="1" scenarios="1"/>
  <printOptions horizontalCentered="1"/>
  <pageMargins left="0.75" right="0.75" top="1" bottom="1" header="0.5" footer="0.5"/>
  <pageSetup fitToHeight="1" fitToWidth="1" horizontalDpi="300" verticalDpi="300" orientation="portrait" paperSize="9" scale="81" r:id="rId1"/>
  <headerFooter alignWithMargins="0">
    <oddFooter>&amp;R&amp;F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9"/>
  <sheetViews>
    <sheetView zoomScale="90" zoomScaleNormal="90" workbookViewId="0" topLeftCell="A1">
      <selection activeCell="A1" sqref="A1"/>
    </sheetView>
  </sheetViews>
  <sheetFormatPr defaultColWidth="7.140625" defaultRowHeight="12.75"/>
  <cols>
    <col min="1" max="1" width="2.57421875" style="14" customWidth="1"/>
    <col min="2" max="2" width="41.57421875" style="0" bestFit="1" customWidth="1"/>
    <col min="3" max="3" width="14.7109375" style="0" customWidth="1"/>
    <col min="4" max="4" width="5.7109375" style="20" customWidth="1"/>
    <col min="5" max="5" width="13.8515625" style="0" bestFit="1" customWidth="1"/>
    <col min="6" max="6" width="5.7109375" style="80" customWidth="1"/>
    <col min="7" max="7" width="9.7109375" style="0" customWidth="1"/>
    <col min="8" max="8" width="5.7109375" style="80" customWidth="1"/>
    <col min="9" max="9" width="9.7109375" style="0" customWidth="1"/>
    <col min="10" max="11" width="1.7109375" style="0" customWidth="1"/>
    <col min="12" max="12" width="7.421875" style="0" hidden="1" customWidth="1"/>
    <col min="13" max="14" width="5.57421875" style="0" hidden="1" customWidth="1"/>
    <col min="15" max="15" width="2.28125" style="0" hidden="1" customWidth="1"/>
  </cols>
  <sheetData>
    <row r="1" spans="1:10" ht="12.75">
      <c r="A1" s="26"/>
      <c r="B1" s="4"/>
      <c r="C1" s="4"/>
      <c r="D1" s="77"/>
      <c r="E1" s="4"/>
      <c r="F1" s="77"/>
      <c r="G1" s="4"/>
      <c r="H1" s="77"/>
      <c r="I1" s="4"/>
      <c r="J1" s="4"/>
    </row>
    <row r="2" spans="1:10" ht="16.5">
      <c r="A2" s="83" t="s">
        <v>171</v>
      </c>
      <c r="B2" s="11"/>
      <c r="C2" s="11"/>
      <c r="D2" s="11"/>
      <c r="E2" s="5"/>
      <c r="F2" s="11"/>
      <c r="G2" s="11"/>
      <c r="H2" s="11"/>
      <c r="I2" s="11"/>
      <c r="J2" s="5"/>
    </row>
    <row r="3" spans="1:10" ht="15">
      <c r="A3" s="42" t="s">
        <v>250</v>
      </c>
      <c r="B3" s="5"/>
      <c r="C3" s="5"/>
      <c r="D3" s="5"/>
      <c r="E3" s="5"/>
      <c r="F3" s="5"/>
      <c r="G3" s="5"/>
      <c r="H3" s="5"/>
      <c r="I3" s="5"/>
      <c r="J3" s="5"/>
    </row>
    <row r="4" spans="1:10" ht="12.75">
      <c r="A4" s="18"/>
      <c r="B4" s="4"/>
      <c r="C4" s="4"/>
      <c r="D4" s="77"/>
      <c r="E4" s="4"/>
      <c r="F4" s="77"/>
      <c r="G4" s="4"/>
      <c r="H4" s="77"/>
      <c r="I4" s="4"/>
      <c r="J4" s="4"/>
    </row>
    <row r="5" spans="1:10" ht="12.75">
      <c r="A5" s="18"/>
      <c r="B5" s="4"/>
      <c r="D5" s="77"/>
      <c r="E5" s="4"/>
      <c r="F5" s="77"/>
      <c r="G5" s="4"/>
      <c r="H5" s="77"/>
      <c r="I5" s="24" t="s">
        <v>0</v>
      </c>
      <c r="J5" s="4"/>
    </row>
    <row r="6" spans="1:10" ht="12.75">
      <c r="A6" s="18"/>
      <c r="B6" s="4"/>
      <c r="C6" s="4"/>
      <c r="D6" s="77"/>
      <c r="E6" s="4"/>
      <c r="F6" s="77"/>
      <c r="G6" s="4"/>
      <c r="H6" s="77"/>
      <c r="I6" s="4"/>
      <c r="J6" s="4"/>
    </row>
    <row r="7" spans="1:10" ht="12.75">
      <c r="A7" s="9"/>
      <c r="B7" s="4"/>
      <c r="C7" s="78" t="s">
        <v>120</v>
      </c>
      <c r="D7" s="77"/>
      <c r="E7" s="4"/>
      <c r="F7" s="77"/>
      <c r="G7" s="24" t="s">
        <v>121</v>
      </c>
      <c r="H7" s="77"/>
      <c r="I7" s="24" t="s">
        <v>122</v>
      </c>
      <c r="J7" s="4"/>
    </row>
    <row r="8" spans="1:14" ht="12.75">
      <c r="A8" s="9"/>
      <c r="B8" s="4"/>
      <c r="C8" s="25" t="s">
        <v>123</v>
      </c>
      <c r="D8" s="77"/>
      <c r="E8" s="25" t="s">
        <v>124</v>
      </c>
      <c r="F8" s="77"/>
      <c r="G8" s="25" t="s">
        <v>125</v>
      </c>
      <c r="H8" s="77"/>
      <c r="I8" s="25" t="s">
        <v>126</v>
      </c>
      <c r="J8" s="12"/>
      <c r="L8" s="23" t="s">
        <v>1</v>
      </c>
      <c r="M8" s="2"/>
      <c r="N8" s="2"/>
    </row>
    <row r="9" spans="1:10" ht="12.75">
      <c r="A9" s="9"/>
      <c r="B9" s="4"/>
      <c r="C9" s="4"/>
      <c r="D9" s="77"/>
      <c r="E9" s="4"/>
      <c r="F9" s="77"/>
      <c r="G9" s="4"/>
      <c r="H9" s="77"/>
      <c r="I9" s="4"/>
      <c r="J9" s="4"/>
    </row>
    <row r="10" spans="1:15" ht="12.75" customHeight="1">
      <c r="A10" s="73" t="s">
        <v>127</v>
      </c>
      <c r="B10" s="9" t="s">
        <v>105</v>
      </c>
      <c r="C10" s="120">
        <v>117796.006</v>
      </c>
      <c r="D10" s="120"/>
      <c r="E10" s="120">
        <v>111640.822</v>
      </c>
      <c r="F10" s="148"/>
      <c r="G10" s="120">
        <v>2868.001</v>
      </c>
      <c r="H10" s="120"/>
      <c r="I10" s="120">
        <v>3287.183</v>
      </c>
      <c r="J10" s="4"/>
      <c r="L10" s="76">
        <f>C10-C11-C14-C15-C16-C17-C20-C21-C22-C23</f>
        <v>0</v>
      </c>
      <c r="M10" s="76">
        <f>D10-D11-D14-D15-D16-D17-D20-D21-D22-D23</f>
        <v>0</v>
      </c>
      <c r="N10" s="76">
        <f>E10-E11-E14-E15-E16-E17-E20-E21-E22-E23</f>
        <v>0</v>
      </c>
      <c r="O10" s="76">
        <f>F10-F11-F14-F15-F16-F17-F20-F21-F22-F23</f>
        <v>0</v>
      </c>
    </row>
    <row r="11" spans="1:15" ht="12.75" customHeight="1">
      <c r="A11" s="9"/>
      <c r="B11" s="9" t="s">
        <v>128</v>
      </c>
      <c r="C11" s="120">
        <v>12836.123</v>
      </c>
      <c r="D11" s="120"/>
      <c r="E11" s="120">
        <v>11880.005</v>
      </c>
      <c r="F11" s="148"/>
      <c r="G11" s="120">
        <v>468.928</v>
      </c>
      <c r="H11" s="120"/>
      <c r="I11" s="120">
        <v>487.19</v>
      </c>
      <c r="J11" s="4"/>
      <c r="L11" s="76">
        <f>E11-E12-E13</f>
        <v>0</v>
      </c>
      <c r="M11" s="76">
        <f>G11-G12-G13</f>
        <v>0</v>
      </c>
      <c r="N11" s="76">
        <f>I11-I12-I13</f>
        <v>0</v>
      </c>
      <c r="O11" s="76">
        <f aca="true" t="shared" si="0" ref="O11:O23">C11-I11-G11-E11</f>
        <v>0</v>
      </c>
    </row>
    <row r="12" spans="1:15" ht="12.75" customHeight="1">
      <c r="A12" s="9"/>
      <c r="B12" s="9" t="s">
        <v>129</v>
      </c>
      <c r="C12" s="120">
        <v>4000.142</v>
      </c>
      <c r="D12" s="120"/>
      <c r="E12" s="120">
        <v>3853.085</v>
      </c>
      <c r="F12" s="148"/>
      <c r="G12" s="120">
        <v>100.627</v>
      </c>
      <c r="H12" s="120"/>
      <c r="I12" s="120">
        <v>46.43</v>
      </c>
      <c r="J12" s="4"/>
      <c r="L12" s="76"/>
      <c r="M12" s="76"/>
      <c r="N12" s="76"/>
      <c r="O12" s="76">
        <f t="shared" si="0"/>
        <v>0</v>
      </c>
    </row>
    <row r="13" spans="1:15" ht="12.75" customHeight="1">
      <c r="A13" s="9"/>
      <c r="B13" s="9" t="s">
        <v>130</v>
      </c>
      <c r="C13" s="120">
        <v>8835.981</v>
      </c>
      <c r="D13" s="120"/>
      <c r="E13" s="120">
        <v>8026.92</v>
      </c>
      <c r="F13" s="148"/>
      <c r="G13" s="120">
        <v>368.301</v>
      </c>
      <c r="H13" s="120"/>
      <c r="I13" s="120">
        <v>440.76</v>
      </c>
      <c r="J13" s="4"/>
      <c r="L13" s="76"/>
      <c r="M13" s="76"/>
      <c r="N13" s="76"/>
      <c r="O13" s="76">
        <f t="shared" si="0"/>
        <v>0</v>
      </c>
    </row>
    <row r="14" spans="1:15" ht="12.75" customHeight="1">
      <c r="A14" s="9"/>
      <c r="B14" s="9" t="s">
        <v>131</v>
      </c>
      <c r="C14" s="120">
        <v>11374.891</v>
      </c>
      <c r="D14" s="120"/>
      <c r="E14" s="120">
        <v>11090.434</v>
      </c>
      <c r="F14" s="148"/>
      <c r="G14" s="120">
        <v>234.994</v>
      </c>
      <c r="H14" s="120"/>
      <c r="I14" s="120">
        <v>49.463</v>
      </c>
      <c r="J14" s="4"/>
      <c r="L14" s="76"/>
      <c r="M14" s="76"/>
      <c r="N14" s="76"/>
      <c r="O14" s="76">
        <f t="shared" si="0"/>
        <v>0</v>
      </c>
    </row>
    <row r="15" spans="1:15" ht="12.75" customHeight="1">
      <c r="A15" s="9"/>
      <c r="B15" s="9" t="s">
        <v>132</v>
      </c>
      <c r="C15" s="120">
        <v>9795.628</v>
      </c>
      <c r="D15" s="120"/>
      <c r="E15" s="120">
        <v>9032.825</v>
      </c>
      <c r="F15" s="148"/>
      <c r="G15" s="120">
        <v>194.128</v>
      </c>
      <c r="H15" s="120"/>
      <c r="I15" s="120">
        <v>568.675</v>
      </c>
      <c r="J15" s="4"/>
      <c r="L15" s="76"/>
      <c r="M15" s="76"/>
      <c r="N15" s="76"/>
      <c r="O15" s="76">
        <f t="shared" si="0"/>
        <v>0</v>
      </c>
    </row>
    <row r="16" spans="1:15" ht="12.75" customHeight="1">
      <c r="A16" s="9"/>
      <c r="B16" s="9" t="s">
        <v>133</v>
      </c>
      <c r="C16" s="120">
        <v>10845.978</v>
      </c>
      <c r="D16" s="120"/>
      <c r="E16" s="120">
        <v>9997.406</v>
      </c>
      <c r="F16" s="148"/>
      <c r="G16" s="120">
        <v>346.746</v>
      </c>
      <c r="H16" s="120"/>
      <c r="I16" s="120">
        <v>501.826</v>
      </c>
      <c r="J16" s="4"/>
      <c r="L16" s="76"/>
      <c r="M16" s="76"/>
      <c r="N16" s="76"/>
      <c r="O16" s="76">
        <f t="shared" si="0"/>
        <v>0</v>
      </c>
    </row>
    <row r="17" spans="1:15" ht="12.75" customHeight="1">
      <c r="A17" s="9"/>
      <c r="B17" s="73" t="s">
        <v>134</v>
      </c>
      <c r="C17" s="120">
        <v>34084.769</v>
      </c>
      <c r="D17" s="120"/>
      <c r="E17" s="120">
        <v>33230.054</v>
      </c>
      <c r="F17" s="148"/>
      <c r="G17" s="120">
        <v>527.235</v>
      </c>
      <c r="H17" s="120"/>
      <c r="I17" s="120">
        <v>327.48</v>
      </c>
      <c r="J17" s="4"/>
      <c r="L17" s="76"/>
      <c r="M17" s="76"/>
      <c r="N17" s="76"/>
      <c r="O17" s="76">
        <f t="shared" si="0"/>
        <v>0</v>
      </c>
    </row>
    <row r="18" spans="1:15" ht="12.75" customHeight="1">
      <c r="A18" s="9"/>
      <c r="B18" s="73" t="s">
        <v>220</v>
      </c>
      <c r="C18" s="120">
        <v>2618.009</v>
      </c>
      <c r="D18" s="120"/>
      <c r="E18" s="120">
        <v>2549.739</v>
      </c>
      <c r="F18" s="148"/>
      <c r="G18" s="120">
        <v>63.054</v>
      </c>
      <c r="H18" s="120"/>
      <c r="I18" s="120">
        <v>5.216</v>
      </c>
      <c r="J18" s="4"/>
      <c r="L18" s="76"/>
      <c r="M18" s="76"/>
      <c r="N18" s="76"/>
      <c r="O18" s="76"/>
    </row>
    <row r="19" spans="1:15" ht="12.75" customHeight="1">
      <c r="A19" s="9"/>
      <c r="B19" s="73" t="s">
        <v>221</v>
      </c>
      <c r="C19" s="120">
        <v>31466.76</v>
      </c>
      <c r="D19" s="120"/>
      <c r="E19" s="120">
        <v>30680.315</v>
      </c>
      <c r="F19" s="148"/>
      <c r="G19" s="120">
        <v>464.181</v>
      </c>
      <c r="H19" s="120"/>
      <c r="I19" s="120">
        <v>322.264</v>
      </c>
      <c r="J19" s="4"/>
      <c r="L19" s="76"/>
      <c r="M19" s="76"/>
      <c r="N19" s="76"/>
      <c r="O19" s="76"/>
    </row>
    <row r="20" spans="1:15" ht="12.75" customHeight="1">
      <c r="A20" s="9"/>
      <c r="B20" s="73" t="s">
        <v>135</v>
      </c>
      <c r="C20" s="120">
        <v>4548.989</v>
      </c>
      <c r="D20" s="120"/>
      <c r="E20" s="120">
        <v>4417.603</v>
      </c>
      <c r="F20" s="148"/>
      <c r="G20" s="120">
        <v>109.728</v>
      </c>
      <c r="H20" s="120"/>
      <c r="I20" s="120">
        <v>21.658</v>
      </c>
      <c r="J20" s="4"/>
      <c r="L20" s="76"/>
      <c r="M20" s="76"/>
      <c r="N20" s="76"/>
      <c r="O20" s="76">
        <f t="shared" si="0"/>
        <v>0</v>
      </c>
    </row>
    <row r="21" spans="1:15" ht="12.75" customHeight="1">
      <c r="A21" s="9"/>
      <c r="B21" s="73" t="s">
        <v>136</v>
      </c>
      <c r="C21" s="120">
        <v>1103.742</v>
      </c>
      <c r="D21" s="120"/>
      <c r="E21" s="120">
        <v>1103.101</v>
      </c>
      <c r="F21" s="148"/>
      <c r="G21" s="120">
        <v>0.618</v>
      </c>
      <c r="H21" s="120"/>
      <c r="I21" s="120">
        <v>0.023</v>
      </c>
      <c r="J21" s="4"/>
      <c r="L21" s="76"/>
      <c r="M21" s="76"/>
      <c r="N21" s="76"/>
      <c r="O21" s="76">
        <f t="shared" si="0"/>
        <v>0</v>
      </c>
    </row>
    <row r="22" spans="1:15" ht="12.75" customHeight="1">
      <c r="A22" s="9"/>
      <c r="B22" s="73" t="s">
        <v>137</v>
      </c>
      <c r="C22" s="120">
        <v>7123.152</v>
      </c>
      <c r="D22" s="120"/>
      <c r="E22" s="120">
        <v>5981.248</v>
      </c>
      <c r="F22" s="148"/>
      <c r="G22" s="120">
        <v>577.373</v>
      </c>
      <c r="H22" s="120"/>
      <c r="I22" s="120">
        <v>564.531</v>
      </c>
      <c r="J22" s="4"/>
      <c r="L22" s="76"/>
      <c r="M22" s="76"/>
      <c r="N22" s="76"/>
      <c r="O22" s="76">
        <f t="shared" si="0"/>
        <v>0</v>
      </c>
    </row>
    <row r="23" spans="1:15" ht="12.75" customHeight="1">
      <c r="A23" s="9"/>
      <c r="B23" s="73" t="s">
        <v>138</v>
      </c>
      <c r="C23" s="120">
        <v>26082.734</v>
      </c>
      <c r="D23" s="120"/>
      <c r="E23" s="120">
        <v>24908.146</v>
      </c>
      <c r="F23" s="148"/>
      <c r="G23" s="120">
        <v>408.251</v>
      </c>
      <c r="H23" s="120"/>
      <c r="I23" s="120">
        <v>766.337</v>
      </c>
      <c r="J23" s="4"/>
      <c r="L23" s="76"/>
      <c r="M23" s="76"/>
      <c r="N23" s="76"/>
      <c r="O23" s="76">
        <f t="shared" si="0"/>
        <v>0</v>
      </c>
    </row>
    <row r="24" spans="1:15" ht="12.75" customHeight="1">
      <c r="A24" s="9"/>
      <c r="B24" s="9"/>
      <c r="C24" s="120"/>
      <c r="D24" s="120"/>
      <c r="E24" s="120"/>
      <c r="F24" s="148"/>
      <c r="G24" s="120"/>
      <c r="H24" s="120"/>
      <c r="I24" s="120"/>
      <c r="J24" s="4"/>
      <c r="L24" s="76"/>
      <c r="M24" s="76"/>
      <c r="N24" s="76"/>
      <c r="O24" s="76"/>
    </row>
    <row r="25" spans="1:15" ht="12.75" customHeight="1">
      <c r="A25" s="73" t="s">
        <v>139</v>
      </c>
      <c r="B25" s="9" t="s">
        <v>106</v>
      </c>
      <c r="C25" s="120">
        <v>119958.353</v>
      </c>
      <c r="D25" s="120"/>
      <c r="E25" s="120">
        <v>99859.473</v>
      </c>
      <c r="F25" s="148"/>
      <c r="G25" s="120">
        <v>13436.889</v>
      </c>
      <c r="H25" s="120"/>
      <c r="I25" s="120">
        <v>6661.991</v>
      </c>
      <c r="J25" s="4"/>
      <c r="L25" s="76">
        <f>C25-SUM(C26:C30)</f>
        <v>0</v>
      </c>
      <c r="M25" s="76">
        <f>D25-SUM(D26:D30)</f>
        <v>0</v>
      </c>
      <c r="N25" s="76">
        <f>E25-SUM(E26:E30)</f>
        <v>0</v>
      </c>
      <c r="O25" s="76">
        <f>F25-SUM(F26:F30)</f>
        <v>0</v>
      </c>
    </row>
    <row r="26" spans="1:15" ht="12.75" customHeight="1">
      <c r="A26" s="9"/>
      <c r="B26" s="73" t="s">
        <v>141</v>
      </c>
      <c r="C26" s="120">
        <v>26922.336</v>
      </c>
      <c r="D26" s="120"/>
      <c r="E26" s="120">
        <v>25983.803</v>
      </c>
      <c r="F26" s="148"/>
      <c r="G26" s="120">
        <v>724.295</v>
      </c>
      <c r="H26" s="120"/>
      <c r="I26" s="120">
        <v>214.238</v>
      </c>
      <c r="J26" s="4"/>
      <c r="L26" s="76"/>
      <c r="M26" s="76"/>
      <c r="N26" s="76"/>
      <c r="O26" s="76">
        <f>C26-I26-G26-E26</f>
        <v>0</v>
      </c>
    </row>
    <row r="27" spans="1:15" ht="12.75" customHeight="1">
      <c r="A27" s="9"/>
      <c r="B27" s="73" t="s">
        <v>222</v>
      </c>
      <c r="C27" s="120">
        <v>12159.653</v>
      </c>
      <c r="D27" s="120"/>
      <c r="E27" s="120">
        <v>12159.638</v>
      </c>
      <c r="F27" s="148"/>
      <c r="G27" s="120">
        <v>0</v>
      </c>
      <c r="H27" s="120"/>
      <c r="I27" s="120">
        <v>0.015</v>
      </c>
      <c r="J27" s="4"/>
      <c r="L27" s="76"/>
      <c r="M27" s="76"/>
      <c r="N27" s="76"/>
      <c r="O27" s="76">
        <f>C27-I27-G27-E27</f>
        <v>0</v>
      </c>
    </row>
    <row r="28" spans="1:15" ht="12.75" customHeight="1">
      <c r="A28" s="9"/>
      <c r="B28" s="73" t="s">
        <v>223</v>
      </c>
      <c r="C28" s="120">
        <v>31386.438</v>
      </c>
      <c r="D28" s="120"/>
      <c r="E28" s="120">
        <v>23804.572</v>
      </c>
      <c r="F28" s="148"/>
      <c r="G28" s="120">
        <v>6179.232</v>
      </c>
      <c r="H28" s="120"/>
      <c r="I28" s="120">
        <v>1402.634</v>
      </c>
      <c r="J28" s="4"/>
      <c r="L28" s="76"/>
      <c r="M28" s="76"/>
      <c r="N28" s="76"/>
      <c r="O28" s="76"/>
    </row>
    <row r="29" spans="1:15" ht="12.75" customHeight="1">
      <c r="A29" s="9"/>
      <c r="B29" s="73" t="s">
        <v>224</v>
      </c>
      <c r="C29" s="120">
        <v>10624.412</v>
      </c>
      <c r="D29" s="120"/>
      <c r="E29" s="120">
        <v>7671.232</v>
      </c>
      <c r="F29" s="148"/>
      <c r="G29" s="120">
        <v>2767.949</v>
      </c>
      <c r="H29" s="120"/>
      <c r="I29" s="120">
        <v>185.231</v>
      </c>
      <c r="J29" s="4"/>
      <c r="L29" s="76"/>
      <c r="M29" s="76"/>
      <c r="N29" s="76"/>
      <c r="O29" s="76"/>
    </row>
    <row r="30" spans="1:15" ht="12.75" customHeight="1">
      <c r="A30" s="9"/>
      <c r="B30" s="73" t="s">
        <v>225</v>
      </c>
      <c r="C30" s="120">
        <v>38865.514</v>
      </c>
      <c r="D30" s="120"/>
      <c r="E30" s="120">
        <v>30240.228</v>
      </c>
      <c r="F30" s="148"/>
      <c r="G30" s="120">
        <v>3765.413</v>
      </c>
      <c r="H30" s="120"/>
      <c r="I30" s="120">
        <v>4859.873</v>
      </c>
      <c r="J30" s="4"/>
      <c r="L30" s="76"/>
      <c r="M30" s="76"/>
      <c r="N30" s="76"/>
      <c r="O30" s="76">
        <f>C30-I30-G30-E30</f>
        <v>0</v>
      </c>
    </row>
    <row r="31" spans="1:15" ht="12.75" customHeight="1">
      <c r="A31" s="9"/>
      <c r="B31" s="9"/>
      <c r="C31" s="120"/>
      <c r="D31" s="120"/>
      <c r="E31" s="120"/>
      <c r="F31" s="148"/>
      <c r="G31" s="120"/>
      <c r="H31" s="120"/>
      <c r="I31" s="120"/>
      <c r="J31" s="4"/>
      <c r="L31" s="76"/>
      <c r="M31" s="76"/>
      <c r="N31" s="76"/>
      <c r="O31" s="76"/>
    </row>
    <row r="32" spans="1:15" ht="12.75" customHeight="1">
      <c r="A32" s="73" t="s">
        <v>140</v>
      </c>
      <c r="B32" s="73" t="s">
        <v>226</v>
      </c>
      <c r="C32" s="120">
        <v>29383.776</v>
      </c>
      <c r="D32" s="120"/>
      <c r="E32" s="120">
        <v>29383.446</v>
      </c>
      <c r="F32" s="148"/>
      <c r="G32" s="120">
        <v>0.014</v>
      </c>
      <c r="H32" s="120"/>
      <c r="I32" s="120">
        <v>0.316</v>
      </c>
      <c r="J32" s="4"/>
      <c r="L32" s="76"/>
      <c r="M32" s="76"/>
      <c r="N32" s="76"/>
      <c r="O32" s="76">
        <f>C32-I32-G32-E32</f>
        <v>0</v>
      </c>
    </row>
    <row r="33" spans="1:15" ht="12.75" customHeight="1">
      <c r="A33" s="9"/>
      <c r="B33" s="73"/>
      <c r="C33" s="120"/>
      <c r="D33" s="120"/>
      <c r="E33" s="120"/>
      <c r="F33" s="148"/>
      <c r="G33" s="120"/>
      <c r="H33" s="120"/>
      <c r="I33" s="120"/>
      <c r="J33" s="4"/>
      <c r="L33" s="76"/>
      <c r="M33" s="76"/>
      <c r="N33" s="76"/>
      <c r="O33" s="76"/>
    </row>
    <row r="34" spans="1:15" ht="12.75" customHeight="1">
      <c r="A34" s="73" t="s">
        <v>142</v>
      </c>
      <c r="B34" s="73" t="s">
        <v>227</v>
      </c>
      <c r="C34" s="120">
        <v>2067.852</v>
      </c>
      <c r="D34" s="120"/>
      <c r="E34" s="120">
        <v>2063.429</v>
      </c>
      <c r="F34" s="148"/>
      <c r="G34" s="120">
        <v>1.972</v>
      </c>
      <c r="H34" s="120"/>
      <c r="I34" s="120">
        <v>2.451</v>
      </c>
      <c r="J34" s="4"/>
      <c r="L34" s="76"/>
      <c r="M34" s="76"/>
      <c r="N34" s="76"/>
      <c r="O34" s="76"/>
    </row>
    <row r="35" spans="1:15" ht="12.75" customHeight="1">
      <c r="A35" s="9"/>
      <c r="B35" s="73"/>
      <c r="C35" s="120"/>
      <c r="D35" s="120"/>
      <c r="E35" s="120"/>
      <c r="F35" s="148"/>
      <c r="G35" s="120"/>
      <c r="H35" s="120"/>
      <c r="I35" s="120"/>
      <c r="J35" s="4"/>
      <c r="L35" s="76"/>
      <c r="M35" s="76"/>
      <c r="N35" s="76"/>
      <c r="O35" s="76"/>
    </row>
    <row r="36" spans="1:15" ht="12.75" customHeight="1">
      <c r="A36" s="73" t="s">
        <v>143</v>
      </c>
      <c r="B36" s="73" t="s">
        <v>228</v>
      </c>
      <c r="C36" s="120">
        <v>26189.359</v>
      </c>
      <c r="D36" s="120"/>
      <c r="E36" s="120">
        <v>25626.992</v>
      </c>
      <c r="F36" s="148"/>
      <c r="G36" s="120">
        <v>560.587</v>
      </c>
      <c r="H36" s="120"/>
      <c r="I36" s="120">
        <v>1.78</v>
      </c>
      <c r="J36" s="4"/>
      <c r="L36" s="76">
        <f>C36-C37-C38</f>
        <v>0</v>
      </c>
      <c r="M36" s="76">
        <f>D36-D37-D38</f>
        <v>0</v>
      </c>
      <c r="N36" s="76">
        <f>E36-E37-E38</f>
        <v>0</v>
      </c>
      <c r="O36" s="76">
        <f>F36-F37-F38</f>
        <v>0</v>
      </c>
    </row>
    <row r="37" spans="1:15" ht="12.75" customHeight="1">
      <c r="A37" s="9"/>
      <c r="B37" s="73" t="s">
        <v>229</v>
      </c>
      <c r="C37" s="120">
        <v>24799.371</v>
      </c>
      <c r="D37" s="120"/>
      <c r="E37" s="120">
        <v>24275.857</v>
      </c>
      <c r="F37" s="148"/>
      <c r="G37" s="120">
        <v>522.112</v>
      </c>
      <c r="H37" s="120"/>
      <c r="I37" s="120">
        <v>1.402</v>
      </c>
      <c r="J37" s="4"/>
      <c r="L37" s="76"/>
      <c r="M37" s="76"/>
      <c r="N37" s="76"/>
      <c r="O37" s="76"/>
    </row>
    <row r="38" spans="1:15" ht="12.75" customHeight="1">
      <c r="A38" s="9"/>
      <c r="B38" s="73" t="s">
        <v>230</v>
      </c>
      <c r="C38" s="120">
        <v>1389.988</v>
      </c>
      <c r="D38" s="120"/>
      <c r="E38" s="120">
        <v>1351.135</v>
      </c>
      <c r="F38" s="148"/>
      <c r="G38" s="120">
        <v>38.475</v>
      </c>
      <c r="H38" s="120"/>
      <c r="I38" s="120">
        <v>0.378</v>
      </c>
      <c r="J38" s="4"/>
      <c r="L38" s="76"/>
      <c r="M38" s="76"/>
      <c r="N38" s="76"/>
      <c r="O38" s="76"/>
    </row>
    <row r="39" spans="1:15" ht="12.75" customHeight="1">
      <c r="A39" s="9"/>
      <c r="B39" s="73"/>
      <c r="C39" s="120"/>
      <c r="D39" s="120"/>
      <c r="E39" s="120"/>
      <c r="F39" s="148"/>
      <c r="G39" s="120"/>
      <c r="H39" s="120"/>
      <c r="I39" s="120"/>
      <c r="J39" s="4"/>
      <c r="L39" s="76"/>
      <c r="M39" s="76"/>
      <c r="N39" s="76"/>
      <c r="O39" s="76"/>
    </row>
    <row r="40" spans="1:15" ht="12.75" customHeight="1">
      <c r="A40" s="73" t="s">
        <v>152</v>
      </c>
      <c r="B40" s="73" t="s">
        <v>144</v>
      </c>
      <c r="C40" s="120"/>
      <c r="D40" s="120"/>
      <c r="E40" s="120"/>
      <c r="F40" s="148"/>
      <c r="G40" s="120"/>
      <c r="H40" s="120"/>
      <c r="I40" s="120"/>
      <c r="J40" s="4"/>
      <c r="L40" s="76"/>
      <c r="M40" s="76"/>
      <c r="N40" s="76"/>
      <c r="O40" s="76"/>
    </row>
    <row r="41" spans="1:15" ht="12.75" customHeight="1">
      <c r="A41" s="18"/>
      <c r="B41" s="73" t="s">
        <v>145</v>
      </c>
      <c r="C41" s="120">
        <v>420019.015</v>
      </c>
      <c r="D41" s="120"/>
      <c r="E41" s="120">
        <v>414518.232</v>
      </c>
      <c r="F41" s="148"/>
      <c r="G41" s="120">
        <v>4563.059</v>
      </c>
      <c r="H41" s="120"/>
      <c r="I41" s="120">
        <v>937.724</v>
      </c>
      <c r="J41" s="4"/>
      <c r="L41" s="76">
        <f>E41-E42-E47</f>
        <v>0</v>
      </c>
      <c r="M41" s="76">
        <f>G41-G42-G47</f>
        <v>0</v>
      </c>
      <c r="N41" s="76">
        <f>I41-I42-I47</f>
        <v>0</v>
      </c>
      <c r="O41" s="76">
        <f aca="true" t="shared" si="1" ref="O41:O47">C41-I41-G41-E41</f>
        <v>0</v>
      </c>
    </row>
    <row r="42" spans="1:15" ht="12.75" customHeight="1">
      <c r="A42" s="18"/>
      <c r="B42" s="73" t="s">
        <v>146</v>
      </c>
      <c r="C42" s="120">
        <v>404566.048</v>
      </c>
      <c r="D42" s="120"/>
      <c r="E42" s="120">
        <v>399314.238</v>
      </c>
      <c r="F42" s="148"/>
      <c r="G42" s="120">
        <v>4446.264</v>
      </c>
      <c r="H42" s="120"/>
      <c r="I42" s="120">
        <v>805.546</v>
      </c>
      <c r="J42" s="4"/>
      <c r="L42" s="76">
        <f>E42-SUM(E43:E46)</f>
        <v>0</v>
      </c>
      <c r="M42" s="76">
        <f>G42-SUM(G43:G46)</f>
        <v>0</v>
      </c>
      <c r="N42" s="76">
        <f>I42-SUM(I43:I46)</f>
        <v>0</v>
      </c>
      <c r="O42" s="76">
        <f t="shared" si="1"/>
        <v>0</v>
      </c>
    </row>
    <row r="43" spans="1:15" ht="12.75" customHeight="1">
      <c r="A43" s="18"/>
      <c r="B43" s="73" t="s">
        <v>147</v>
      </c>
      <c r="C43" s="120">
        <v>6494.143</v>
      </c>
      <c r="D43" s="120"/>
      <c r="E43" s="120">
        <v>6375.804</v>
      </c>
      <c r="F43" s="148"/>
      <c r="G43" s="120">
        <v>67.038</v>
      </c>
      <c r="H43" s="120"/>
      <c r="I43" s="120">
        <v>51.301</v>
      </c>
      <c r="J43" s="4"/>
      <c r="L43" s="76"/>
      <c r="M43" s="76"/>
      <c r="N43" s="76"/>
      <c r="O43" s="76">
        <f t="shared" si="1"/>
        <v>0</v>
      </c>
    </row>
    <row r="44" spans="1:15" ht="12.75" customHeight="1">
      <c r="A44" s="18"/>
      <c r="B44" s="73" t="s">
        <v>148</v>
      </c>
      <c r="C44" s="120">
        <v>176923.573</v>
      </c>
      <c r="D44" s="120"/>
      <c r="E44" s="120">
        <v>173536.328</v>
      </c>
      <c r="F44" s="148"/>
      <c r="G44" s="120">
        <v>2852.519</v>
      </c>
      <c r="H44" s="120"/>
      <c r="I44" s="120">
        <v>534.726</v>
      </c>
      <c r="J44" s="4"/>
      <c r="L44" s="76"/>
      <c r="M44" s="76"/>
      <c r="N44" s="76"/>
      <c r="O44" s="76">
        <f t="shared" si="1"/>
        <v>0</v>
      </c>
    </row>
    <row r="45" spans="1:15" ht="12.75" customHeight="1">
      <c r="A45" s="18"/>
      <c r="B45" s="73" t="s">
        <v>149</v>
      </c>
      <c r="C45" s="120">
        <v>141067.883</v>
      </c>
      <c r="D45" s="120"/>
      <c r="E45" s="120">
        <v>140008.19</v>
      </c>
      <c r="F45" s="148"/>
      <c r="G45" s="120">
        <v>878.503</v>
      </c>
      <c r="H45" s="120"/>
      <c r="I45" s="120">
        <v>181.19</v>
      </c>
      <c r="J45" s="4"/>
      <c r="L45" s="76"/>
      <c r="M45" s="76"/>
      <c r="N45" s="76"/>
      <c r="O45" s="76">
        <f t="shared" si="1"/>
        <v>0</v>
      </c>
    </row>
    <row r="46" spans="1:15" ht="12.75" customHeight="1">
      <c r="A46" s="18"/>
      <c r="B46" s="73" t="s">
        <v>150</v>
      </c>
      <c r="C46" s="120">
        <v>80080.449</v>
      </c>
      <c r="D46" s="120"/>
      <c r="E46" s="120">
        <v>79393.916</v>
      </c>
      <c r="F46" s="148"/>
      <c r="G46" s="120">
        <v>648.204</v>
      </c>
      <c r="H46" s="120"/>
      <c r="I46" s="120">
        <v>38.329</v>
      </c>
      <c r="J46" s="4"/>
      <c r="L46" s="76"/>
      <c r="M46" s="76"/>
      <c r="N46" s="76"/>
      <c r="O46" s="76">
        <f t="shared" si="1"/>
        <v>0</v>
      </c>
    </row>
    <row r="47" spans="1:15" ht="12.75" customHeight="1">
      <c r="A47" s="18"/>
      <c r="B47" s="73" t="s">
        <v>151</v>
      </c>
      <c r="C47" s="120">
        <v>15452.967</v>
      </c>
      <c r="D47" s="120"/>
      <c r="E47" s="120">
        <v>15203.994</v>
      </c>
      <c r="F47" s="148"/>
      <c r="G47" s="120">
        <v>116.795</v>
      </c>
      <c r="H47" s="120"/>
      <c r="I47" s="120">
        <v>132.178</v>
      </c>
      <c r="J47" s="4"/>
      <c r="L47" s="76"/>
      <c r="M47" s="76"/>
      <c r="N47" s="76"/>
      <c r="O47" s="76">
        <f t="shared" si="1"/>
        <v>0</v>
      </c>
    </row>
    <row r="48" spans="1:15" ht="12.75" customHeight="1">
      <c r="A48" s="18"/>
      <c r="B48" s="73"/>
      <c r="C48" s="120"/>
      <c r="D48" s="120"/>
      <c r="E48" s="120"/>
      <c r="F48" s="148"/>
      <c r="G48" s="120"/>
      <c r="H48" s="120"/>
      <c r="I48" s="120"/>
      <c r="J48" s="4"/>
      <c r="L48" s="76"/>
      <c r="M48" s="76"/>
      <c r="N48" s="76"/>
      <c r="O48" s="76"/>
    </row>
    <row r="49" spans="1:15" ht="12.75" customHeight="1">
      <c r="A49" s="73" t="s">
        <v>153</v>
      </c>
      <c r="B49" s="73" t="s">
        <v>109</v>
      </c>
      <c r="C49" s="120">
        <v>101964.52</v>
      </c>
      <c r="D49" s="120"/>
      <c r="E49" s="120">
        <v>100753.348</v>
      </c>
      <c r="F49" s="148"/>
      <c r="G49" s="120">
        <v>1064.028</v>
      </c>
      <c r="H49" s="120"/>
      <c r="I49" s="120">
        <v>147.144</v>
      </c>
      <c r="J49" s="4"/>
      <c r="L49" s="76"/>
      <c r="M49" s="76"/>
      <c r="N49" s="76"/>
      <c r="O49" s="76">
        <f>C49-I49-G49-E49</f>
        <v>0</v>
      </c>
    </row>
    <row r="50" spans="1:15" ht="12.75" customHeight="1">
      <c r="A50" s="9"/>
      <c r="B50" s="9"/>
      <c r="C50" s="120"/>
      <c r="D50" s="120"/>
      <c r="E50" s="120"/>
      <c r="F50" s="148"/>
      <c r="G50" s="120"/>
      <c r="H50" s="120"/>
      <c r="I50" s="120"/>
      <c r="J50" s="4"/>
      <c r="L50" s="76"/>
      <c r="M50" s="76"/>
      <c r="N50" s="76"/>
      <c r="O50" s="76"/>
    </row>
    <row r="51" spans="1:15" ht="12.75" customHeight="1">
      <c r="A51" s="73" t="s">
        <v>231</v>
      </c>
      <c r="B51" s="73" t="s">
        <v>232</v>
      </c>
      <c r="C51" s="120">
        <v>1070043.233</v>
      </c>
      <c r="D51" s="120"/>
      <c r="E51" s="120">
        <v>1018710.551</v>
      </c>
      <c r="F51" s="148"/>
      <c r="G51" s="120">
        <v>42931.929</v>
      </c>
      <c r="H51" s="120"/>
      <c r="I51" s="120">
        <v>8400.753</v>
      </c>
      <c r="J51" s="4"/>
      <c r="L51" s="76">
        <f>E51-E52-E53-E58-E59-E67</f>
        <v>0</v>
      </c>
      <c r="M51" s="76">
        <f>G51-G52-G53-G58-G59-G67</f>
        <v>0</v>
      </c>
      <c r="N51" s="76">
        <f>I51-I52-I53-I58-I59-I67</f>
        <v>7.389644451905042E-13</v>
      </c>
      <c r="O51" s="76">
        <f aca="true" t="shared" si="2" ref="O51:O60">C51-I51-G51-E51</f>
        <v>0</v>
      </c>
    </row>
    <row r="52" spans="1:15" ht="12.75" customHeight="1">
      <c r="A52" s="18"/>
      <c r="B52" s="9" t="s">
        <v>154</v>
      </c>
      <c r="C52" s="120">
        <v>30113.169</v>
      </c>
      <c r="D52" s="120"/>
      <c r="E52" s="120">
        <v>30079.906</v>
      </c>
      <c r="F52" s="148"/>
      <c r="G52" s="120">
        <v>31.854</v>
      </c>
      <c r="H52" s="120"/>
      <c r="I52" s="120">
        <v>1.409</v>
      </c>
      <c r="J52" s="4"/>
      <c r="L52" s="76">
        <f>E53-SUM(E54:E57)</f>
        <v>0</v>
      </c>
      <c r="M52" s="76">
        <f>G53-SUM(G54:G57)</f>
        <v>0</v>
      </c>
      <c r="N52" s="76">
        <f>I53-SUM(I54:I57)</f>
        <v>0</v>
      </c>
      <c r="O52" s="76">
        <f t="shared" si="2"/>
        <v>0</v>
      </c>
    </row>
    <row r="53" spans="1:15" ht="12.75" customHeight="1">
      <c r="A53" s="18"/>
      <c r="B53" s="9" t="s">
        <v>155</v>
      </c>
      <c r="C53" s="120">
        <v>175762.293</v>
      </c>
      <c r="D53" s="120"/>
      <c r="E53" s="120">
        <v>175012.689</v>
      </c>
      <c r="F53" s="148"/>
      <c r="G53" s="120">
        <v>705.935</v>
      </c>
      <c r="H53" s="120"/>
      <c r="I53" s="120">
        <v>43.669</v>
      </c>
      <c r="J53" s="4"/>
      <c r="L53" s="76"/>
      <c r="M53" s="76"/>
      <c r="N53" s="76"/>
      <c r="O53" s="76">
        <f t="shared" si="2"/>
        <v>0</v>
      </c>
    </row>
    <row r="54" spans="1:15" ht="12.75" customHeight="1">
      <c r="A54" s="18"/>
      <c r="B54" s="9" t="s">
        <v>156</v>
      </c>
      <c r="C54" s="120">
        <v>86718.818</v>
      </c>
      <c r="D54" s="120"/>
      <c r="E54" s="120">
        <v>86147.56</v>
      </c>
      <c r="F54" s="148"/>
      <c r="G54" s="120">
        <v>570.085</v>
      </c>
      <c r="H54" s="120"/>
      <c r="I54" s="120">
        <v>1.173</v>
      </c>
      <c r="J54" s="4"/>
      <c r="L54" s="76"/>
      <c r="M54" s="76"/>
      <c r="N54" s="76"/>
      <c r="O54" s="76">
        <f t="shared" si="2"/>
        <v>0</v>
      </c>
    </row>
    <row r="55" spans="1:15" ht="12.75" customHeight="1">
      <c r="A55" s="18"/>
      <c r="B55" s="9" t="s">
        <v>157</v>
      </c>
      <c r="C55" s="120">
        <v>1217.901</v>
      </c>
      <c r="D55" s="120"/>
      <c r="E55" s="120">
        <v>1215.973</v>
      </c>
      <c r="F55" s="148"/>
      <c r="G55" s="120">
        <v>1.535</v>
      </c>
      <c r="H55" s="120"/>
      <c r="I55" s="120">
        <v>0.393</v>
      </c>
      <c r="J55" s="4"/>
      <c r="L55" s="76"/>
      <c r="M55" s="76"/>
      <c r="N55" s="76"/>
      <c r="O55" s="76">
        <f t="shared" si="2"/>
        <v>0</v>
      </c>
    </row>
    <row r="56" spans="1:15" ht="12.75" customHeight="1">
      <c r="A56" s="18"/>
      <c r="B56" s="9" t="s">
        <v>158</v>
      </c>
      <c r="C56" s="120">
        <v>225.883</v>
      </c>
      <c r="D56" s="120"/>
      <c r="E56" s="120">
        <v>225.091</v>
      </c>
      <c r="F56" s="148"/>
      <c r="G56" s="120">
        <v>0.792</v>
      </c>
      <c r="H56" s="120"/>
      <c r="I56" s="120">
        <v>0</v>
      </c>
      <c r="J56" s="4"/>
      <c r="L56" s="76"/>
      <c r="M56" s="76"/>
      <c r="N56" s="76"/>
      <c r="O56" s="76">
        <f t="shared" si="2"/>
        <v>0</v>
      </c>
    </row>
    <row r="57" spans="1:15" ht="12.75" customHeight="1">
      <c r="A57" s="18"/>
      <c r="B57" s="9" t="s">
        <v>159</v>
      </c>
      <c r="C57" s="120">
        <v>87599.691</v>
      </c>
      <c r="D57" s="120"/>
      <c r="E57" s="120">
        <v>87424.065</v>
      </c>
      <c r="F57" s="148"/>
      <c r="G57" s="120">
        <v>133.523</v>
      </c>
      <c r="H57" s="120"/>
      <c r="I57" s="120">
        <v>42.103</v>
      </c>
      <c r="J57" s="4"/>
      <c r="L57" s="76"/>
      <c r="M57" s="76"/>
      <c r="N57" s="76"/>
      <c r="O57" s="76">
        <f t="shared" si="2"/>
        <v>0</v>
      </c>
    </row>
    <row r="58" spans="1:15" ht="12.75" customHeight="1">
      <c r="A58" s="18"/>
      <c r="B58" s="9" t="s">
        <v>160</v>
      </c>
      <c r="C58" s="120">
        <v>10588.645</v>
      </c>
      <c r="D58" s="120"/>
      <c r="E58" s="120">
        <v>10588.645</v>
      </c>
      <c r="F58" s="148"/>
      <c r="G58" s="120">
        <v>0</v>
      </c>
      <c r="H58" s="120"/>
      <c r="I58" s="120">
        <v>0</v>
      </c>
      <c r="J58" s="4"/>
      <c r="L58" s="76"/>
      <c r="M58" s="76"/>
      <c r="N58" s="76"/>
      <c r="O58" s="76">
        <f t="shared" si="2"/>
        <v>0</v>
      </c>
    </row>
    <row r="59" spans="1:15" ht="12.75" customHeight="1">
      <c r="A59" s="18"/>
      <c r="B59" s="9" t="s">
        <v>161</v>
      </c>
      <c r="C59" s="120">
        <v>768107.016</v>
      </c>
      <c r="D59" s="120"/>
      <c r="E59" s="120">
        <v>720492.25</v>
      </c>
      <c r="F59" s="148"/>
      <c r="G59" s="120">
        <v>39656.224</v>
      </c>
      <c r="H59" s="120"/>
      <c r="I59" s="120">
        <v>7958.542</v>
      </c>
      <c r="J59" s="4"/>
      <c r="L59" s="76">
        <f>E59-SUM(E60:E66)</f>
        <v>0</v>
      </c>
      <c r="M59" s="76">
        <f>G59-SUM(G60:G66)</f>
        <v>0</v>
      </c>
      <c r="N59" s="76">
        <f>I59-SUM(I60:I66)</f>
        <v>0</v>
      </c>
      <c r="O59" s="76">
        <f t="shared" si="2"/>
        <v>0</v>
      </c>
    </row>
    <row r="60" spans="1:15" ht="12.75" customHeight="1">
      <c r="A60" s="18"/>
      <c r="B60" s="9" t="s">
        <v>175</v>
      </c>
      <c r="C60" s="120">
        <v>69795.197</v>
      </c>
      <c r="D60" s="120"/>
      <c r="E60" s="120">
        <v>46934.848</v>
      </c>
      <c r="F60" s="148"/>
      <c r="G60" s="120">
        <v>22851.288</v>
      </c>
      <c r="H60" s="120"/>
      <c r="I60" s="120">
        <v>9.061</v>
      </c>
      <c r="J60" s="4"/>
      <c r="L60" s="76"/>
      <c r="M60" s="76"/>
      <c r="N60" s="76"/>
      <c r="O60" s="76">
        <f t="shared" si="2"/>
        <v>0</v>
      </c>
    </row>
    <row r="61" spans="1:15" ht="12.75" customHeight="1">
      <c r="A61" s="18"/>
      <c r="B61" s="9" t="s">
        <v>176</v>
      </c>
      <c r="C61" s="120"/>
      <c r="D61" s="120"/>
      <c r="E61" s="120"/>
      <c r="F61" s="148"/>
      <c r="G61" s="120"/>
      <c r="H61" s="120"/>
      <c r="I61" s="120"/>
      <c r="J61" s="4"/>
      <c r="L61" s="76"/>
      <c r="M61" s="76"/>
      <c r="N61" s="76"/>
      <c r="O61" s="76"/>
    </row>
    <row r="62" spans="1:15" ht="12.75" customHeight="1">
      <c r="A62" s="18"/>
      <c r="B62" s="9" t="s">
        <v>177</v>
      </c>
      <c r="C62" s="120"/>
      <c r="D62" s="120"/>
      <c r="E62" s="120"/>
      <c r="F62" s="148"/>
      <c r="G62" s="120"/>
      <c r="H62" s="120"/>
      <c r="I62" s="120"/>
      <c r="J62" s="4"/>
      <c r="L62" s="76"/>
      <c r="M62" s="76"/>
      <c r="N62" s="76"/>
      <c r="O62" s="76"/>
    </row>
    <row r="63" spans="1:15" ht="12.75" customHeight="1">
      <c r="A63" s="18"/>
      <c r="B63" s="9" t="s">
        <v>162</v>
      </c>
      <c r="C63" s="120">
        <v>544758.133</v>
      </c>
      <c r="D63" s="120"/>
      <c r="E63" s="120">
        <v>529916.687</v>
      </c>
      <c r="F63" s="148"/>
      <c r="G63" s="120">
        <v>12666.557</v>
      </c>
      <c r="H63" s="120"/>
      <c r="I63" s="120">
        <v>2174.889</v>
      </c>
      <c r="J63" s="4"/>
      <c r="L63" s="76"/>
      <c r="M63" s="76"/>
      <c r="N63" s="76"/>
      <c r="O63" s="76">
        <f>C63-I63-G63-E63</f>
        <v>0</v>
      </c>
    </row>
    <row r="64" spans="1:15" ht="12.75" customHeight="1">
      <c r="A64" s="18"/>
      <c r="B64" s="73" t="s">
        <v>163</v>
      </c>
      <c r="C64" s="120">
        <v>53738.318</v>
      </c>
      <c r="D64" s="120" t="s">
        <v>5</v>
      </c>
      <c r="E64" s="120"/>
      <c r="F64" s="148" t="s">
        <v>5</v>
      </c>
      <c r="G64" s="120"/>
      <c r="H64" s="120" t="s">
        <v>5</v>
      </c>
      <c r="I64" s="120"/>
      <c r="J64" s="4"/>
      <c r="L64" s="76"/>
      <c r="M64" s="76"/>
      <c r="N64" s="76"/>
      <c r="O64" s="76"/>
    </row>
    <row r="65" spans="1:15" ht="12.75" customHeight="1">
      <c r="A65" s="18"/>
      <c r="B65" s="73" t="s">
        <v>164</v>
      </c>
      <c r="C65" s="120">
        <v>8458.407</v>
      </c>
      <c r="D65" s="120" t="s">
        <v>5</v>
      </c>
      <c r="E65" s="120">
        <v>143640.715</v>
      </c>
      <c r="F65" s="148" t="s">
        <v>5</v>
      </c>
      <c r="G65" s="120">
        <v>4138.379</v>
      </c>
      <c r="H65" s="120" t="s">
        <v>5</v>
      </c>
      <c r="I65" s="120">
        <v>5774.592</v>
      </c>
      <c r="J65" s="4"/>
      <c r="L65" s="76"/>
      <c r="M65" s="76"/>
      <c r="N65" s="76"/>
      <c r="O65" s="76">
        <f>C64+C65+C66-E65-G65-I65</f>
        <v>-9.094947017729282E-12</v>
      </c>
    </row>
    <row r="66" spans="1:15" ht="12.75" customHeight="1">
      <c r="A66" s="18"/>
      <c r="B66" s="73" t="s">
        <v>165</v>
      </c>
      <c r="C66" s="120">
        <v>91356.961</v>
      </c>
      <c r="D66" s="120" t="s">
        <v>5</v>
      </c>
      <c r="E66" s="120"/>
      <c r="F66" s="148" t="s">
        <v>5</v>
      </c>
      <c r="G66" s="120"/>
      <c r="H66" s="120" t="s">
        <v>5</v>
      </c>
      <c r="I66" s="120"/>
      <c r="J66" s="4"/>
      <c r="L66" s="76"/>
      <c r="M66" s="76"/>
      <c r="N66" s="76"/>
      <c r="O66" s="76"/>
    </row>
    <row r="67" spans="1:15" ht="12.75" customHeight="1">
      <c r="A67" s="18"/>
      <c r="B67" s="9" t="s">
        <v>166</v>
      </c>
      <c r="C67" s="120">
        <v>85472.11</v>
      </c>
      <c r="D67" s="120"/>
      <c r="E67" s="120">
        <v>82537.061</v>
      </c>
      <c r="F67" s="148"/>
      <c r="G67" s="120">
        <v>2537.916</v>
      </c>
      <c r="H67" s="120"/>
      <c r="I67" s="120">
        <v>397.133</v>
      </c>
      <c r="J67" s="4"/>
      <c r="L67" s="76"/>
      <c r="M67" s="76"/>
      <c r="N67" s="76"/>
      <c r="O67" s="76">
        <f>C67-I67-G67-E67</f>
        <v>0</v>
      </c>
    </row>
    <row r="68" spans="1:15" ht="12.75" customHeight="1">
      <c r="A68" s="18"/>
      <c r="B68" s="9"/>
      <c r="C68" s="120"/>
      <c r="D68" s="120"/>
      <c r="E68" s="120"/>
      <c r="F68" s="148"/>
      <c r="G68" s="120"/>
      <c r="H68" s="120"/>
      <c r="I68" s="120"/>
      <c r="J68" s="4"/>
      <c r="L68" s="76"/>
      <c r="M68" s="76"/>
      <c r="N68" s="76"/>
      <c r="O68" s="76"/>
    </row>
    <row r="69" spans="1:15" ht="12.75" customHeight="1">
      <c r="A69" s="73" t="s">
        <v>167</v>
      </c>
      <c r="B69" s="9" t="s">
        <v>168</v>
      </c>
      <c r="C69" s="120">
        <v>1887422.114</v>
      </c>
      <c r="D69" s="120"/>
      <c r="E69" s="120">
        <v>1802556.293</v>
      </c>
      <c r="F69" s="148"/>
      <c r="G69" s="120">
        <v>65426.479</v>
      </c>
      <c r="H69" s="120"/>
      <c r="I69" s="120">
        <v>19439.342</v>
      </c>
      <c r="J69" s="4"/>
      <c r="L69" s="76">
        <f>C69-C51-C49-C41-C36-C34-C32-C25-C10</f>
        <v>0</v>
      </c>
      <c r="M69" s="76">
        <f>D69-D51-D49-D41-D36-D34-D32-D25-D10</f>
        <v>0</v>
      </c>
      <c r="N69" s="76">
        <f>E69-E51-E49-E41-E36-E34-E32-E25-E10</f>
        <v>0</v>
      </c>
      <c r="O69" s="76">
        <f>F69-F51-F49-F41-F36-F34-F32-F25-F10</f>
        <v>0</v>
      </c>
    </row>
    <row r="70" spans="1:15" ht="12.75" customHeight="1">
      <c r="A70" s="9"/>
      <c r="B70" s="9"/>
      <c r="C70" s="149"/>
      <c r="D70" s="147"/>
      <c r="E70" s="149"/>
      <c r="F70" s="148"/>
      <c r="G70" s="149"/>
      <c r="H70" s="148"/>
      <c r="I70" s="149"/>
      <c r="J70" s="4"/>
      <c r="L70" s="76"/>
      <c r="M70" s="76"/>
      <c r="N70" s="76"/>
      <c r="O70" s="76"/>
    </row>
    <row r="71" spans="1:10" ht="12.75" customHeight="1">
      <c r="A71" s="18"/>
      <c r="B71" s="4"/>
      <c r="C71" s="7"/>
      <c r="D71" s="77"/>
      <c r="E71" s="7"/>
      <c r="F71" s="77"/>
      <c r="G71" s="7"/>
      <c r="H71" s="77"/>
      <c r="I71" s="7"/>
      <c r="J71" s="4"/>
    </row>
    <row r="72" spans="1:10" ht="12.75" customHeight="1">
      <c r="A72" s="18"/>
      <c r="B72" s="4"/>
      <c r="C72" s="7"/>
      <c r="D72" s="77"/>
      <c r="E72" s="4"/>
      <c r="F72" s="77"/>
      <c r="G72" s="75"/>
      <c r="H72" s="77"/>
      <c r="I72" s="7"/>
      <c r="J72" s="7"/>
    </row>
    <row r="73" spans="1:10" ht="12.75" customHeight="1">
      <c r="A73" s="9" t="s">
        <v>169</v>
      </c>
      <c r="B73" s="4"/>
      <c r="C73" s="4"/>
      <c r="D73" s="77"/>
      <c r="E73" s="4"/>
      <c r="F73" s="77"/>
      <c r="G73" s="4"/>
      <c r="H73" s="77"/>
      <c r="I73" s="4"/>
      <c r="J73" s="4"/>
    </row>
    <row r="74" spans="1:10" ht="12.75" customHeight="1">
      <c r="A74" s="79" t="s">
        <v>170</v>
      </c>
      <c r="B74" s="4"/>
      <c r="C74" s="4"/>
      <c r="D74" s="77"/>
      <c r="E74" s="4"/>
      <c r="F74" s="77"/>
      <c r="G74" s="4"/>
      <c r="H74" s="77"/>
      <c r="I74" s="4"/>
      <c r="J74" s="4"/>
    </row>
    <row r="75" spans="1:10" ht="12.75" customHeight="1">
      <c r="A75" s="79"/>
      <c r="B75" s="4"/>
      <c r="C75" s="4"/>
      <c r="D75" s="77"/>
      <c r="E75" s="4"/>
      <c r="F75" s="77"/>
      <c r="G75" s="4"/>
      <c r="H75" s="77"/>
      <c r="I75" s="4"/>
      <c r="J75" s="4"/>
    </row>
    <row r="76" spans="1:10" ht="12.75" customHeight="1">
      <c r="A76" s="9"/>
      <c r="B76" s="4"/>
      <c r="C76" s="4"/>
      <c r="D76" s="77"/>
      <c r="E76" s="4"/>
      <c r="F76" s="77"/>
      <c r="G76" s="4"/>
      <c r="H76" s="77"/>
      <c r="I76" s="4"/>
      <c r="J76" s="4"/>
    </row>
    <row r="77" spans="1:10" ht="12.75" customHeight="1">
      <c r="A77" s="9" t="s">
        <v>37</v>
      </c>
      <c r="B77" s="4"/>
      <c r="C77" s="7"/>
      <c r="D77" s="77"/>
      <c r="E77" s="4"/>
      <c r="F77" s="77"/>
      <c r="G77" s="4"/>
      <c r="H77" s="77"/>
      <c r="I77" s="7"/>
      <c r="J77" s="7"/>
    </row>
    <row r="78" ht="12.75" customHeight="1"/>
    <row r="79" ht="12.75" customHeight="1">
      <c r="A79"/>
    </row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</sheetData>
  <sheetProtection password="CF0F" sheet="1" objects="1" scenarios="1"/>
  <printOptions horizontalCentered="1"/>
  <pageMargins left="0.75" right="0.75" top="1" bottom="1" header="0.5" footer="0.5"/>
  <pageSetup fitToHeight="1" fitToWidth="1" horizontalDpi="300" verticalDpi="300" orientation="portrait" paperSize="9" scale="72" r:id="rId1"/>
  <headerFooter alignWithMargins="0">
    <oddFooter>&amp;R&amp;8&amp;F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HKMA</dc:creator>
  <cp:keywords/>
  <dc:description/>
  <cp:lastModifiedBy>RKLCHENG</cp:lastModifiedBy>
  <cp:lastPrinted>2005-10-31T02:43:48Z</cp:lastPrinted>
  <dcterms:created xsi:type="dcterms:W3CDTF">1999-05-11T09:23:49Z</dcterms:created>
  <dcterms:modified xsi:type="dcterms:W3CDTF">2005-10-31T02:44:13Z</dcterms:modified>
  <cp:category/>
  <cp:version/>
  <cp:contentType/>
  <cp:contentStatus/>
</cp:coreProperties>
</file>