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45" windowWidth="12120" windowHeight="4005" tabRatio="341" activeTab="0"/>
  </bookViews>
  <sheets>
    <sheet name="Abridged BS" sheetId="1" r:id="rId1"/>
    <sheet name="Ccy Board" sheetId="2" r:id="rId2"/>
  </sheets>
  <definedNames>
    <definedName name="_xlnm.Print_Area" localSheetId="1">'Ccy Board'!$A$1:$M$85</definedName>
  </definedNames>
  <calcPr fullCalcOnLoad="1"/>
</workbook>
</file>

<file path=xl/sharedStrings.xml><?xml version="1.0" encoding="utf-8"?>
<sst xmlns="http://schemas.openxmlformats.org/spreadsheetml/2006/main" count="119" uniqueCount="102">
  <si>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</si>
  <si>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</si>
  <si>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</si>
  <si>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</si>
  <si>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</si>
  <si>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</si>
  <si>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</si>
  <si>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</si>
  <si>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</si>
  <si>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</si>
  <si>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</si>
  <si>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</si>
  <si>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</si>
  <si>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</si>
  <si>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</si>
  <si>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</si>
  <si>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</si>
  <si>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</si>
  <si>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</si>
  <si>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</si>
  <si>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</si>
  <si>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</si>
  <si>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</si>
  <si>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</si>
  <si>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</si>
  <si>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</si>
  <si>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</si>
  <si>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</si>
  <si>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</si>
  <si>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</si>
  <si>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</si>
  <si>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</si>
  <si>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</si>
  <si>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</si>
  <si>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</si>
  <si>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</si>
  <si>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</si>
  <si>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</si>
  <si>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</si>
  <si>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</si>
  <si>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</si>
  <si>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</si>
  <si>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</si>
  <si>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</si>
  <si>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</si>
  <si>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Assets transferred to investment portfolio of the Exchange Fund</t>
  </si>
  <si>
    <t xml:space="preserve"> </t>
  </si>
  <si>
    <t>3,4</t>
  </si>
  <si>
    <t>(ii)</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</si>
  <si>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</si>
  <si>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</si>
  <si>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</si>
  <si>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</si>
  <si>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</si>
  <si>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</si>
  <si>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</si>
  <si>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</si>
  <si>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</si>
  <si>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</si>
  <si>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</si>
  <si>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</si>
  <si>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</si>
  <si>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</si>
  <si>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</si>
  <si>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</si>
  <si>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</si>
  <si>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31 July 2004</t>
  </si>
  <si>
    <t>31 August 2004</t>
  </si>
  <si>
    <t>8.</t>
  </si>
  <si>
    <t>3,5,7</t>
  </si>
  <si>
    <t>For the purpose of this Account, the advances to banks secured on Exchange Fund Bills and Notes are shown as deductions in arriving at the Monetary Base.  There were no such advances at 31 August and 31 July 2004.</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</si>
  <si>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HK$3,975 million at 31 August 2004 (nil at 31 July 2004) are shown as deductions in arriving at the Monetary Base.</t>
  </si>
  <si>
    <t xml:space="preserve">During August, the nominal value of Exchange Fund Bills and Notes increased by HK$4.13 billion from HK$121.37 billion to HK$125.50 billion.  (HK$121.52 billion if Exchange Fund Bills and Notes issued but not yet settled were excluded).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</si>
  <si>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2004, there were interest receivable and revaluation gains amounting to HK$</t>
    </r>
    <r>
      <rPr>
        <sz val="11"/>
        <color indexed="8"/>
        <rFont val="Times New Roman"/>
        <family val="1"/>
      </rPr>
      <t xml:space="preserve">37 </t>
    </r>
    <r>
      <rPr>
        <sz val="11"/>
        <rFont val="Times New Roman"/>
        <family val="1"/>
      </rPr>
      <t>million (HK$24 million at 31 July 2004) and HK$238 million (HK$141 million at 31 July 2004) respectively.</t>
    </r>
  </si>
  <si>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</si>
  <si>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</si>
  <si>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</si>
  <si>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</si>
  <si>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</si>
  <si>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</si>
  <si>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</si>
  <si>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</si>
  <si>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</si>
  <si>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</si>
  <si>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</si>
  <si>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</si>
  <si>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</si>
  <si>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</si>
  <si>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</si>
  <si>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</si>
  <si>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</si>
  <si>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</si>
  <si>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</si>
  <si>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</si>
  <si>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</si>
  <si>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</si>
  <si>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</si>
  <si>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</si>
  <si>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</si>
  <si>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These include US dollar assets for backing the Monetary Base, which  amounted  to HK$310,992 million at 
end-August 2004 and HK$314,251 million at end-July 2004.</t>
  </si>
  <si>
    <t>These include lending collateralised by Exchange Fund paper under the Discount Window.  There was no such lending at end-August and end-July 2004.</t>
  </si>
  <si>
    <t>as at 31 August 2004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</si>
</sst>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0">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15" fontId="0" fillId="0" borderId="0" xfId="0" applyNumberFormat="1" applyFont="1" applyAlignment="1" applyProtection="1" quotePrefix="1">
      <alignment horizontal="right"/>
      <protection locked="0"/>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0"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7" fillId="0" borderId="0" xfId="0" applyFont="1" applyAlignment="1" applyProtection="1">
      <alignment/>
      <protection/>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14" fillId="0" borderId="0" xfId="0" applyFont="1" applyFill="1" applyAlignment="1">
      <alignment wrapText="1"/>
    </xf>
    <xf numFmtId="0" fontId="0" fillId="0" borderId="0" xfId="0" applyFill="1" applyAlignment="1">
      <alignment horizontal="justify" vertical="top" wrapText="1"/>
    </xf>
    <xf numFmtId="0" fontId="4" fillId="0" borderId="0" xfId="0" applyNumberFormat="1" applyFont="1" applyFill="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zoomScale="120" zoomScaleNormal="120" workbookViewId="0" topLeftCell="A1">
      <selection activeCell="A6" sqref="A6"/>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74</v>
      </c>
    </row>
    <row r="2" ht="12.75">
      <c r="G2" s="95"/>
    </row>
    <row r="3" ht="12.75">
      <c r="G3" s="95"/>
    </row>
    <row r="4" ht="12.75">
      <c r="A4" s="96" t="s">
        <v>75</v>
      </c>
    </row>
    <row r="5" ht="12.75">
      <c r="A5" s="96" t="s">
        <v>101</v>
      </c>
    </row>
    <row r="6" ht="12.75">
      <c r="A6" s="96" t="s">
        <v>0</v>
      </c>
    </row>
    <row r="7" ht="12.75">
      <c r="A7" s="96"/>
    </row>
    <row r="8" ht="12.75">
      <c r="G8" s="95"/>
    </row>
    <row r="9" spans="3:7" ht="12.75">
      <c r="C9" s="98" t="s">
        <v>1</v>
      </c>
      <c r="E9" s="99" t="s">
        <v>67</v>
      </c>
      <c r="G9" s="100" t="s">
        <v>66</v>
      </c>
    </row>
    <row r="10" spans="3:7" ht="12.75">
      <c r="C10" s="98"/>
      <c r="G10" s="95"/>
    </row>
    <row r="11" spans="1:7" ht="12.75">
      <c r="A11" s="96" t="s">
        <v>76</v>
      </c>
      <c r="C11" s="98"/>
      <c r="G11" s="94"/>
    </row>
    <row r="12" spans="1:7" ht="12.75">
      <c r="A12" s="94" t="s">
        <v>77</v>
      </c>
      <c r="C12" s="98">
        <v>1</v>
      </c>
      <c r="E12" s="101">
        <v>943519</v>
      </c>
      <c r="G12" s="101">
        <v>933033</v>
      </c>
    </row>
    <row r="13" spans="1:7" ht="12.75">
      <c r="A13" s="94" t="s">
        <v>78</v>
      </c>
      <c r="C13" s="98">
        <v>2</v>
      </c>
      <c r="E13" s="102">
        <v>86360</v>
      </c>
      <c r="G13" s="102">
        <v>78879</v>
      </c>
    </row>
    <row r="14" spans="3:5" ht="12.75">
      <c r="C14" s="98"/>
      <c r="E14" s="97"/>
    </row>
    <row r="15" spans="1:7" ht="19.5" customHeight="1" thickBot="1">
      <c r="A15" s="96" t="s">
        <v>79</v>
      </c>
      <c r="C15" s="98"/>
      <c r="E15" s="103">
        <f>SUM(E12:E13)</f>
        <v>1029879</v>
      </c>
      <c r="G15" s="103">
        <v>1011912</v>
      </c>
    </row>
    <row r="16" spans="3:5" ht="13.5" thickTop="1">
      <c r="C16" s="98"/>
      <c r="E16" s="97"/>
    </row>
    <row r="17" spans="1:5" ht="12.75">
      <c r="A17" s="96" t="s">
        <v>80</v>
      </c>
      <c r="C17" s="98"/>
      <c r="E17" s="97"/>
    </row>
    <row r="18" spans="1:7" ht="12.75">
      <c r="A18" s="94" t="s">
        <v>2</v>
      </c>
      <c r="C18" s="98">
        <v>3</v>
      </c>
      <c r="E18" s="101">
        <v>139825</v>
      </c>
      <c r="G18" s="101">
        <v>139845</v>
      </c>
    </row>
    <row r="19" spans="1:5" ht="12.75">
      <c r="A19" s="94" t="s">
        <v>81</v>
      </c>
      <c r="E19" s="101"/>
    </row>
    <row r="20" spans="2:7" ht="12.75">
      <c r="B20" s="94" t="s">
        <v>82</v>
      </c>
      <c r="C20" s="98" t="s">
        <v>83</v>
      </c>
      <c r="E20" s="101">
        <v>6302</v>
      </c>
      <c r="G20" s="101">
        <v>6310</v>
      </c>
    </row>
    <row r="21" spans="1:7" ht="12.75">
      <c r="A21" s="94" t="s">
        <v>13</v>
      </c>
      <c r="C21" s="98">
        <v>3</v>
      </c>
      <c r="E21" s="101">
        <v>7237</v>
      </c>
      <c r="G21" s="101">
        <v>11240</v>
      </c>
    </row>
    <row r="22" spans="1:7" ht="12.75">
      <c r="A22" s="94" t="s">
        <v>84</v>
      </c>
      <c r="C22" s="98">
        <v>3</v>
      </c>
      <c r="E22" s="101">
        <v>128000</v>
      </c>
      <c r="G22" s="101">
        <v>123198</v>
      </c>
    </row>
    <row r="23" spans="1:7" ht="12.75">
      <c r="A23" s="94" t="s">
        <v>85</v>
      </c>
      <c r="C23" s="98"/>
      <c r="E23" s="101">
        <v>59679</v>
      </c>
      <c r="G23" s="101">
        <v>53850</v>
      </c>
    </row>
    <row r="24" spans="1:7" ht="12.75">
      <c r="A24" s="104" t="s">
        <v>86</v>
      </c>
      <c r="C24" s="98"/>
      <c r="G24" s="105"/>
    </row>
    <row r="25" spans="2:7" ht="12.75">
      <c r="B25" s="94" t="s">
        <v>87</v>
      </c>
      <c r="C25" s="98"/>
      <c r="E25" s="101">
        <v>269223</v>
      </c>
      <c r="G25" s="101">
        <v>277576</v>
      </c>
    </row>
    <row r="26" spans="1:7" ht="12.75" hidden="1">
      <c r="A26" s="94" t="s">
        <v>88</v>
      </c>
      <c r="C26" s="98"/>
      <c r="E26" s="101"/>
      <c r="G26" s="101"/>
    </row>
    <row r="27" spans="1:7" ht="15.75" customHeight="1">
      <c r="A27" s="94" t="s">
        <v>89</v>
      </c>
      <c r="C27" s="98">
        <v>4</v>
      </c>
      <c r="E27" s="102">
        <v>25062</v>
      </c>
      <c r="G27" s="102">
        <v>13186</v>
      </c>
    </row>
    <row r="28" spans="1:7" ht="15" customHeight="1">
      <c r="A28" s="96" t="s">
        <v>90</v>
      </c>
      <c r="C28" s="98"/>
      <c r="E28" s="105">
        <f>SUM(E18:E27)</f>
        <v>635328</v>
      </c>
      <c r="G28" s="105">
        <v>625205</v>
      </c>
    </row>
    <row r="29" spans="1:7" ht="12.75" customHeight="1">
      <c r="A29" s="96" t="s">
        <v>91</v>
      </c>
      <c r="E29" s="102">
        <f>394542+9</f>
        <v>394551</v>
      </c>
      <c r="G29" s="102">
        <v>386707</v>
      </c>
    </row>
    <row r="30" spans="5:7" ht="19.5" customHeight="1">
      <c r="E30" s="106"/>
      <c r="G30" s="106"/>
    </row>
    <row r="31" spans="1:7" ht="13.5" thickBot="1">
      <c r="A31" s="96" t="s">
        <v>92</v>
      </c>
      <c r="E31" s="103">
        <f>SUM(E28:E29)</f>
        <v>1029879</v>
      </c>
      <c r="G31" s="103">
        <v>1011912</v>
      </c>
    </row>
    <row r="32" ht="13.5" thickTop="1">
      <c r="E32" s="97"/>
    </row>
    <row r="33" ht="12.75">
      <c r="E33" s="97"/>
    </row>
    <row r="34" ht="12.75">
      <c r="E34" s="97"/>
    </row>
    <row r="35" spans="1:7" s="107" customFormat="1" ht="12.75" customHeight="1">
      <c r="A35" s="94" t="s">
        <v>93</v>
      </c>
      <c r="B35" s="94"/>
      <c r="C35" s="94"/>
      <c r="D35" s="94"/>
      <c r="E35" s="97"/>
      <c r="F35" s="94"/>
      <c r="G35" s="97"/>
    </row>
    <row r="36" spans="1:7" s="107" customFormat="1" ht="26.25" customHeight="1">
      <c r="A36" s="108" t="s">
        <v>94</v>
      </c>
      <c r="B36" s="113" t="s">
        <v>99</v>
      </c>
      <c r="C36" s="113"/>
      <c r="D36" s="113"/>
      <c r="E36" s="113"/>
      <c r="F36" s="113"/>
      <c r="G36" s="113"/>
    </row>
    <row r="37" spans="2:7" s="107" customFormat="1" ht="6" customHeight="1" hidden="1">
      <c r="B37" s="113"/>
      <c r="C37" s="113"/>
      <c r="D37" s="113"/>
      <c r="E37" s="113"/>
      <c r="F37" s="113"/>
      <c r="G37" s="113"/>
    </row>
    <row r="38" s="107" customFormat="1" ht="12.75" customHeight="1">
      <c r="A38" s="109"/>
    </row>
    <row r="39" spans="1:7" s="107" customFormat="1" ht="12.75" customHeight="1">
      <c r="A39" s="110" t="s">
        <v>3</v>
      </c>
      <c r="B39" s="113" t="s">
        <v>100</v>
      </c>
      <c r="C39" s="113"/>
      <c r="D39" s="113"/>
      <c r="E39" s="113"/>
      <c r="F39" s="113"/>
      <c r="G39" s="113"/>
    </row>
    <row r="40" spans="1:7" s="107" customFormat="1" ht="12.75">
      <c r="A40" s="109"/>
      <c r="B40" s="113"/>
      <c r="C40" s="113"/>
      <c r="D40" s="113"/>
      <c r="E40" s="113"/>
      <c r="F40" s="113"/>
      <c r="G40" s="113"/>
    </row>
    <row r="41" s="107" customFormat="1" ht="12.75">
      <c r="A41" s="109"/>
    </row>
    <row r="42" spans="1:2" s="107" customFormat="1" ht="12.75">
      <c r="A42" s="110" t="s">
        <v>95</v>
      </c>
      <c r="B42" s="107" t="s">
        <v>96</v>
      </c>
    </row>
    <row r="43" spans="2:7" s="107" customFormat="1" ht="12.75">
      <c r="B43" s="88"/>
      <c r="C43" s="88"/>
      <c r="D43" s="88"/>
      <c r="E43" s="88"/>
      <c r="F43" s="88"/>
      <c r="G43" s="88"/>
    </row>
    <row r="44" spans="1:2" s="107" customFormat="1" ht="12.75">
      <c r="A44" s="110" t="s">
        <v>4</v>
      </c>
      <c r="B44" s="107" t="s">
        <v>97</v>
      </c>
    </row>
    <row r="45" s="107" customFormat="1" ht="12.75"/>
    <row r="46" spans="1:5" s="107" customFormat="1" ht="22.5">
      <c r="A46" s="111" t="s">
        <v>50</v>
      </c>
      <c r="B46" s="94" t="s">
        <v>98</v>
      </c>
      <c r="C46" s="94"/>
      <c r="D46" s="94"/>
      <c r="E46" s="94"/>
    </row>
    <row r="47" s="107" customFormat="1" ht="12.75"/>
    <row r="48" s="107" customFormat="1" ht="12.75"/>
    <row r="49" s="107" customFormat="1" ht="12.75"/>
    <row r="50" s="107" customFormat="1" ht="12.75"/>
    <row r="51" s="107" customFormat="1" ht="12.75" customHeight="1">
      <c r="B51" s="112"/>
    </row>
    <row r="52" s="107" customFormat="1" ht="12.75" customHeight="1">
      <c r="B52" s="112"/>
    </row>
    <row r="53" s="107" customFormat="1" ht="12.75" customHeight="1">
      <c r="B53" s="112"/>
    </row>
    <row r="54" s="107" customFormat="1" ht="12.75" customHeight="1">
      <c r="B54" s="112"/>
    </row>
    <row r="55" s="107" customFormat="1" ht="12.75" customHeight="1">
      <c r="B55" s="112"/>
    </row>
    <row r="56" s="107" customFormat="1" ht="12.75"/>
    <row r="57" s="107" customFormat="1" ht="12.75"/>
    <row r="58" s="107" customFormat="1" ht="12.75"/>
    <row r="59" s="107" customFormat="1" ht="22.5"/>
    <row r="60" s="107" customFormat="1" ht="22.5"/>
    <row r="61" s="107" customFormat="1" ht="12.75"/>
    <row r="62" s="107" customFormat="1" ht="12.75"/>
    <row r="63" s="107" customFormat="1" ht="12.75"/>
    <row r="64" s="107" customFormat="1" ht="12.75"/>
    <row r="65" s="107" customFormat="1" ht="12.75"/>
    <row r="66" s="107" customFormat="1" ht="12.75"/>
    <row r="67" s="107" customFormat="1" ht="12.75"/>
    <row r="68" s="107" customFormat="1" ht="12.75"/>
    <row r="69" s="107" customFormat="1" ht="12.75"/>
    <row r="70" s="107" customFormat="1" ht="12.75"/>
    <row r="71" s="107" customFormat="1" ht="12.75"/>
    <row r="72" s="107"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99"/>
  <sheetViews>
    <sheetView workbookViewId="0" topLeftCell="A1">
      <selection activeCell="B6" sqref="B6"/>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17.5" style="5" customWidth="1"/>
    <col min="11" max="11" width="4.33203125" style="4" customWidth="1"/>
    <col min="12" max="12" width="33.66015625" style="67" hidden="1" customWidth="1"/>
    <col min="13" max="13" width="3.33203125" style="2" customWidth="1"/>
    <col min="14" max="16384" width="9.33203125" style="2" customWidth="1"/>
  </cols>
  <sheetData>
    <row r="1" spans="2:13" ht="16.5">
      <c r="B1" s="2" t="s">
        <v>46</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101</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67</v>
      </c>
      <c r="H8" s="28"/>
      <c r="I8" s="27"/>
      <c r="J8" s="92" t="s">
        <v>66</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139825</v>
      </c>
      <c r="H12" s="32"/>
      <c r="I12" s="32"/>
      <c r="J12" s="45">
        <v>139845</v>
      </c>
      <c r="K12" s="26"/>
      <c r="L12" s="38">
        <f aca="true" t="shared" si="0" ref="L12:L17">+G12-J12</f>
        <v>-20</v>
      </c>
      <c r="M12" s="30"/>
    </row>
    <row r="13" spans="1:13" ht="19.5" customHeight="1">
      <c r="A13" s="24"/>
      <c r="B13" s="31" t="s">
        <v>58</v>
      </c>
      <c r="C13" s="31"/>
      <c r="D13" s="31"/>
      <c r="E13" s="26"/>
      <c r="F13" s="26"/>
      <c r="G13" s="45">
        <v>6302</v>
      </c>
      <c r="H13" s="32"/>
      <c r="I13" s="32"/>
      <c r="J13" s="45">
        <v>6310</v>
      </c>
      <c r="K13" s="26"/>
      <c r="L13" s="38">
        <f t="shared" si="0"/>
        <v>-8</v>
      </c>
      <c r="M13" s="30"/>
    </row>
    <row r="14" spans="1:13" ht="19.5" customHeight="1">
      <c r="A14" s="24"/>
      <c r="B14" s="31" t="s">
        <v>13</v>
      </c>
      <c r="C14" s="31"/>
      <c r="D14" s="31"/>
      <c r="E14" s="26"/>
      <c r="F14" s="26"/>
      <c r="G14" s="45">
        <v>7237</v>
      </c>
      <c r="H14" s="32"/>
      <c r="I14" s="32"/>
      <c r="J14" s="45">
        <v>11240</v>
      </c>
      <c r="K14" s="26"/>
      <c r="L14" s="38">
        <f t="shared" si="0"/>
        <v>-4003</v>
      </c>
      <c r="M14" s="30"/>
    </row>
    <row r="15" spans="1:13" ht="19.5" customHeight="1">
      <c r="A15" s="24"/>
      <c r="B15" s="31" t="s">
        <v>11</v>
      </c>
      <c r="C15" s="31"/>
      <c r="D15" s="31"/>
      <c r="E15" s="26" t="s">
        <v>47</v>
      </c>
      <c r="F15" s="26"/>
      <c r="G15" s="45">
        <v>128000</v>
      </c>
      <c r="H15" s="32"/>
      <c r="I15" s="32"/>
      <c r="J15" s="45">
        <v>123198</v>
      </c>
      <c r="K15" s="26"/>
      <c r="L15" s="38">
        <f t="shared" si="0"/>
        <v>4802</v>
      </c>
      <c r="M15" s="30"/>
    </row>
    <row r="16" spans="1:13" ht="18.75" customHeight="1">
      <c r="A16" s="24"/>
      <c r="B16" s="31" t="s">
        <v>12</v>
      </c>
      <c r="C16" s="31"/>
      <c r="D16" s="31"/>
      <c r="E16" s="26"/>
      <c r="F16" s="26"/>
      <c r="G16" s="45">
        <v>624</v>
      </c>
      <c r="H16" s="32"/>
      <c r="I16" s="32"/>
      <c r="J16" s="45">
        <v>562</v>
      </c>
      <c r="K16" s="26"/>
      <c r="L16" s="38">
        <f t="shared" si="0"/>
        <v>62</v>
      </c>
      <c r="M16" s="30"/>
    </row>
    <row r="17" spans="1:13" ht="19.5" customHeight="1">
      <c r="A17" s="24"/>
      <c r="B17" s="31" t="s">
        <v>14</v>
      </c>
      <c r="C17" s="31"/>
      <c r="D17" s="31"/>
      <c r="E17" s="26" t="s">
        <v>69</v>
      </c>
      <c r="F17" s="26"/>
      <c r="G17" s="45">
        <v>-4250</v>
      </c>
      <c r="H17" s="32"/>
      <c r="I17" s="32"/>
      <c r="J17" s="45">
        <v>-165</v>
      </c>
      <c r="K17" s="26"/>
      <c r="L17" s="38">
        <f t="shared" si="0"/>
        <v>-4085</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277738</v>
      </c>
      <c r="H19" s="40"/>
      <c r="I19" s="41"/>
      <c r="J19" s="90">
        <v>280990</v>
      </c>
      <c r="K19" s="42" t="s">
        <v>21</v>
      </c>
      <c r="L19" s="43">
        <f>SUM(L12:L18)</f>
        <v>-3252</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317018</v>
      </c>
      <c r="H22" s="32"/>
      <c r="I22" s="39"/>
      <c r="J22" s="45">
        <v>312816</v>
      </c>
      <c r="K22" s="26"/>
      <c r="L22" s="38">
        <f>+G22-J22</f>
        <v>4202</v>
      </c>
      <c r="M22" s="30"/>
    </row>
    <row r="23" spans="1:13" ht="19.5" customHeight="1">
      <c r="A23" s="24"/>
      <c r="B23" s="31" t="s">
        <v>44</v>
      </c>
      <c r="C23" s="31"/>
      <c r="D23" s="31"/>
      <c r="E23" s="26"/>
      <c r="F23" s="26"/>
      <c r="G23" s="45">
        <v>573</v>
      </c>
      <c r="H23" s="32"/>
      <c r="I23" s="39"/>
      <c r="J23" s="45">
        <v>614</v>
      </c>
      <c r="K23" s="26"/>
      <c r="L23" s="38">
        <f>+G23-J23</f>
        <v>-41</v>
      </c>
      <c r="M23" s="30"/>
    </row>
    <row r="24" spans="1:13" ht="19.5" customHeight="1">
      <c r="A24" s="24"/>
      <c r="B24" s="31" t="s">
        <v>20</v>
      </c>
      <c r="C24" s="31"/>
      <c r="D24" s="31"/>
      <c r="E24" s="26">
        <v>6</v>
      </c>
      <c r="F24" s="26"/>
      <c r="G24" s="45">
        <v>-6599</v>
      </c>
      <c r="H24" s="44"/>
      <c r="I24" s="45"/>
      <c r="J24" s="45">
        <v>821</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310992</v>
      </c>
      <c r="H26" s="28"/>
      <c r="I26" s="46"/>
      <c r="J26" s="90">
        <v>314251</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54</v>
      </c>
      <c r="C28" s="36"/>
      <c r="D28" s="36"/>
      <c r="E28" s="26">
        <v>8</v>
      </c>
      <c r="F28" s="26"/>
      <c r="G28" s="49">
        <f>G26/G19</f>
        <v>1.1197315455573238</v>
      </c>
      <c r="H28" s="48"/>
      <c r="I28" s="49"/>
      <c r="J28" s="49">
        <v>1.1184</v>
      </c>
      <c r="K28" s="16"/>
      <c r="L28" s="50">
        <f>+G28-J28</f>
        <v>0.0013315455573237323</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280990</v>
      </c>
      <c r="L35" s="60"/>
    </row>
    <row r="36" ht="15">
      <c r="L36" s="60"/>
    </row>
    <row r="37" spans="3:12" ht="15">
      <c r="C37" s="2" t="s">
        <v>29</v>
      </c>
      <c r="E37" s="63"/>
      <c r="F37" s="64"/>
      <c r="J37" s="45">
        <v>-20</v>
      </c>
      <c r="L37" s="60"/>
    </row>
    <row r="38" spans="3:12" ht="15">
      <c r="C38" s="2" t="s">
        <v>60</v>
      </c>
      <c r="E38" s="63"/>
      <c r="F38" s="64"/>
      <c r="J38" s="45">
        <v>-8</v>
      </c>
      <c r="L38" s="60"/>
    </row>
    <row r="39" spans="3:12" ht="15">
      <c r="C39" s="2" t="s">
        <v>30</v>
      </c>
      <c r="E39" s="63"/>
      <c r="F39" s="64"/>
      <c r="J39" s="45">
        <v>4093</v>
      </c>
      <c r="L39" s="60"/>
    </row>
    <row r="40" spans="3:12" ht="15">
      <c r="C40" s="2" t="s">
        <v>57</v>
      </c>
      <c r="E40" s="63"/>
      <c r="F40" s="64"/>
      <c r="J40" s="45">
        <v>-3975</v>
      </c>
      <c r="L40" s="60"/>
    </row>
    <row r="41" spans="3:12" ht="15">
      <c r="C41" s="2" t="s">
        <v>31</v>
      </c>
      <c r="J41" s="45">
        <v>213</v>
      </c>
      <c r="L41" s="60"/>
    </row>
    <row r="42" spans="3:12" ht="15">
      <c r="C42" s="2" t="s">
        <v>32</v>
      </c>
      <c r="J42" s="45">
        <v>-151</v>
      </c>
      <c r="L42" s="60"/>
    </row>
    <row r="43" spans="3:12" ht="15">
      <c r="C43" s="2" t="s">
        <v>33</v>
      </c>
      <c r="J43" s="45">
        <v>7</v>
      </c>
      <c r="L43" s="60"/>
    </row>
    <row r="44" spans="3:12" ht="15">
      <c r="C44" s="2" t="s">
        <v>34</v>
      </c>
      <c r="J44" s="45">
        <v>702</v>
      </c>
      <c r="L44" s="60"/>
    </row>
    <row r="45" spans="3:12" ht="15" hidden="1">
      <c r="C45" s="2" t="s">
        <v>55</v>
      </c>
      <c r="J45" s="45">
        <v>0</v>
      </c>
      <c r="L45" s="60"/>
    </row>
    <row r="46" spans="3:12" ht="15">
      <c r="C46" s="2" t="s">
        <v>52</v>
      </c>
      <c r="J46" s="45">
        <v>-13</v>
      </c>
      <c r="L46" s="60"/>
    </row>
    <row r="47" spans="3:12" ht="15">
      <c r="C47" s="2" t="s">
        <v>53</v>
      </c>
      <c r="J47" s="45">
        <v>-97</v>
      </c>
      <c r="L47" s="60"/>
    </row>
    <row r="48" spans="3:12" ht="15">
      <c r="C48" s="65" t="s">
        <v>61</v>
      </c>
      <c r="D48" s="65"/>
      <c r="J48" s="45">
        <v>-4003</v>
      </c>
      <c r="L48" s="60"/>
    </row>
    <row r="49" spans="2:12" ht="15">
      <c r="B49" s="65"/>
      <c r="C49" s="65"/>
      <c r="D49" s="65"/>
      <c r="J49" s="39"/>
      <c r="L49" s="60"/>
    </row>
    <row r="50" spans="3:12" ht="15.75" thickBot="1">
      <c r="C50" s="2" t="s">
        <v>35</v>
      </c>
      <c r="J50" s="1">
        <f>SUM(J35:J49)</f>
        <v>277738</v>
      </c>
      <c r="L50" s="60"/>
    </row>
    <row r="51" ht="15.75" thickTop="1">
      <c r="L51" s="60"/>
    </row>
    <row r="52" spans="2:3" ht="15">
      <c r="B52" s="66" t="s">
        <v>3</v>
      </c>
      <c r="C52" s="2" t="s">
        <v>63</v>
      </c>
    </row>
    <row r="53" ht="15">
      <c r="J53" s="62" t="s">
        <v>9</v>
      </c>
    </row>
    <row r="54" spans="3:10" ht="15">
      <c r="C54" s="2" t="s">
        <v>28</v>
      </c>
      <c r="J54" s="45">
        <f>J26</f>
        <v>314251</v>
      </c>
    </row>
    <row r="55" ht="15">
      <c r="J55" s="45"/>
    </row>
    <row r="56" spans="3:10" ht="15">
      <c r="C56" s="2" t="s">
        <v>36</v>
      </c>
      <c r="J56" s="45">
        <v>-20</v>
      </c>
    </row>
    <row r="57" spans="3:12" ht="15">
      <c r="C57" s="2" t="s">
        <v>59</v>
      </c>
      <c r="E57" s="63"/>
      <c r="F57" s="64"/>
      <c r="G57" s="2"/>
      <c r="J57" s="45">
        <v>-8</v>
      </c>
      <c r="L57" s="60"/>
    </row>
    <row r="58" spans="3:12" ht="15">
      <c r="C58" s="2" t="s">
        <v>37</v>
      </c>
      <c r="G58" s="2"/>
      <c r="J58" s="45">
        <v>480</v>
      </c>
      <c r="L58" s="60"/>
    </row>
    <row r="59" spans="3:12" ht="15">
      <c r="C59" s="2" t="s">
        <v>38</v>
      </c>
      <c r="G59" s="2"/>
      <c r="J59" s="45">
        <v>326</v>
      </c>
      <c r="L59" s="60"/>
    </row>
    <row r="60" spans="3:12" ht="15">
      <c r="C60" s="2" t="s">
        <v>62</v>
      </c>
      <c r="E60" s="63"/>
      <c r="F60" s="64"/>
      <c r="G60" s="2"/>
      <c r="J60" s="45"/>
      <c r="L60" s="60"/>
    </row>
    <row r="61" spans="3:12" ht="15">
      <c r="C61" s="2" t="s">
        <v>56</v>
      </c>
      <c r="E61" s="63"/>
      <c r="F61" s="64"/>
      <c r="G61" s="2"/>
      <c r="J61" s="45">
        <v>-4037</v>
      </c>
      <c r="L61" s="60"/>
    </row>
    <row r="62" spans="3:12" ht="15" hidden="1">
      <c r="C62" s="2" t="s">
        <v>45</v>
      </c>
      <c r="G62" s="2"/>
      <c r="L62" s="60"/>
    </row>
    <row r="63" spans="7:12" ht="15">
      <c r="G63" s="2"/>
      <c r="J63" s="45"/>
      <c r="L63" s="60"/>
    </row>
    <row r="64" spans="3:10" ht="15.75" thickBot="1">
      <c r="C64" s="2" t="s">
        <v>35</v>
      </c>
      <c r="J64" s="1">
        <f>SUM(J54:J63)</f>
        <v>310992</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14" t="s">
        <v>41</v>
      </c>
      <c r="E68" s="114"/>
      <c r="F68" s="114"/>
      <c r="G68" s="114"/>
      <c r="H68" s="114"/>
      <c r="I68" s="114"/>
      <c r="J68" s="114"/>
      <c r="K68" s="75"/>
      <c r="L68" s="75"/>
      <c r="M68" s="75"/>
      <c r="N68" s="2"/>
      <c r="O68" s="2"/>
    </row>
    <row r="69" spans="1:15" s="72" customFormat="1" ht="33" customHeight="1">
      <c r="A69" s="2"/>
      <c r="B69" s="2"/>
      <c r="C69" s="73" t="s">
        <v>26</v>
      </c>
      <c r="D69" s="115" t="s">
        <v>70</v>
      </c>
      <c r="E69" s="117"/>
      <c r="F69" s="117"/>
      <c r="G69" s="117"/>
      <c r="H69" s="117"/>
      <c r="I69" s="117"/>
      <c r="J69" s="117"/>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64</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14" t="s">
        <v>42</v>
      </c>
      <c r="E73" s="114"/>
      <c r="F73" s="114"/>
      <c r="G73" s="114"/>
      <c r="H73" s="114"/>
      <c r="I73" s="114"/>
      <c r="J73" s="114"/>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21" customHeight="1">
      <c r="A75" s="76"/>
      <c r="B75" s="76"/>
      <c r="C75" s="76" t="s">
        <v>48</v>
      </c>
      <c r="D75" s="119" t="s">
        <v>72</v>
      </c>
      <c r="E75" s="119"/>
      <c r="F75" s="119"/>
      <c r="G75" s="119"/>
      <c r="H75" s="119"/>
      <c r="I75" s="119"/>
      <c r="J75" s="119"/>
      <c r="K75" s="81"/>
      <c r="L75" s="77"/>
      <c r="M75" s="78"/>
      <c r="N75" s="76"/>
      <c r="O75" s="76"/>
    </row>
    <row r="76" spans="1:15" s="80" customFormat="1" ht="15" customHeight="1">
      <c r="A76" s="76"/>
      <c r="B76" s="76"/>
      <c r="C76" s="76"/>
      <c r="D76" s="119"/>
      <c r="E76" s="119"/>
      <c r="F76" s="119"/>
      <c r="G76" s="119"/>
      <c r="H76" s="119"/>
      <c r="I76" s="119"/>
      <c r="J76" s="119"/>
      <c r="K76" s="81"/>
      <c r="L76" s="77"/>
      <c r="M76" s="78"/>
      <c r="N76" s="76"/>
      <c r="O76" s="76"/>
    </row>
    <row r="77" spans="1:15" s="80" customFormat="1" ht="15">
      <c r="A77" s="76"/>
      <c r="B77" s="76"/>
      <c r="C77" s="76"/>
      <c r="D77" s="93"/>
      <c r="E77" s="93"/>
      <c r="F77" s="93"/>
      <c r="G77" s="93"/>
      <c r="H77" s="93"/>
      <c r="I77" s="93"/>
      <c r="J77" s="93"/>
      <c r="K77" s="81"/>
      <c r="L77" s="77"/>
      <c r="M77" s="78"/>
      <c r="N77" s="76"/>
      <c r="O77" s="76"/>
    </row>
    <row r="78" spans="1:15" s="80" customFormat="1" ht="61.5" customHeight="1">
      <c r="A78" s="76"/>
      <c r="B78" s="73" t="s">
        <v>50</v>
      </c>
      <c r="C78" s="115" t="s">
        <v>71</v>
      </c>
      <c r="D78" s="118"/>
      <c r="E78" s="118"/>
      <c r="F78" s="118"/>
      <c r="G78" s="118"/>
      <c r="H78" s="118"/>
      <c r="I78" s="118"/>
      <c r="J78" s="118"/>
      <c r="K78" s="81"/>
      <c r="L78" s="77"/>
      <c r="M78" s="78"/>
      <c r="N78" s="76"/>
      <c r="O78" s="76"/>
    </row>
    <row r="79" spans="1:15" s="80" customFormat="1" ht="15" customHeight="1" hidden="1">
      <c r="A79" s="76"/>
      <c r="B79" s="76"/>
      <c r="C79" s="76"/>
      <c r="D79" s="91"/>
      <c r="E79" s="91"/>
      <c r="F79" s="91"/>
      <c r="G79" s="91"/>
      <c r="H79" s="91"/>
      <c r="I79" s="91"/>
      <c r="J79" s="91"/>
      <c r="K79" s="81"/>
      <c r="L79" s="77"/>
      <c r="M79" s="78"/>
      <c r="N79" s="76"/>
      <c r="O79" s="76"/>
    </row>
    <row r="80" spans="1:15" s="80" customFormat="1" ht="30.75" customHeight="1">
      <c r="A80" s="76"/>
      <c r="B80" s="73" t="s">
        <v>49</v>
      </c>
      <c r="C80" s="114" t="s">
        <v>43</v>
      </c>
      <c r="D80" s="114"/>
      <c r="E80" s="114"/>
      <c r="F80" s="114"/>
      <c r="G80" s="114"/>
      <c r="H80" s="114"/>
      <c r="I80" s="114"/>
      <c r="J80" s="114"/>
      <c r="K80" s="74"/>
      <c r="L80" s="77"/>
      <c r="M80" s="78"/>
      <c r="N80" s="76"/>
      <c r="O80" s="76"/>
    </row>
    <row r="81" spans="1:15" s="80" customFormat="1" ht="15">
      <c r="A81" s="76"/>
      <c r="B81" s="73"/>
      <c r="C81" s="74"/>
      <c r="D81" s="74"/>
      <c r="E81" s="74"/>
      <c r="F81" s="74"/>
      <c r="G81" s="74"/>
      <c r="H81" s="74"/>
      <c r="I81" s="74"/>
      <c r="J81" s="74"/>
      <c r="K81" s="74"/>
      <c r="L81" s="77"/>
      <c r="M81" s="78"/>
      <c r="N81" s="76"/>
      <c r="O81" s="76"/>
    </row>
    <row r="82" spans="1:15" s="80" customFormat="1" ht="72.75" customHeight="1">
      <c r="A82" s="76"/>
      <c r="B82" s="73" t="s">
        <v>51</v>
      </c>
      <c r="C82" s="115" t="s">
        <v>73</v>
      </c>
      <c r="D82" s="116"/>
      <c r="E82" s="116"/>
      <c r="F82" s="116"/>
      <c r="G82" s="116"/>
      <c r="H82" s="116"/>
      <c r="I82" s="116"/>
      <c r="J82" s="116"/>
      <c r="K82" s="74"/>
      <c r="L82" s="77"/>
      <c r="M82" s="78"/>
      <c r="N82" s="76"/>
      <c r="O82" s="76"/>
    </row>
    <row r="83" spans="1:15" s="80" customFormat="1" ht="30" customHeight="1">
      <c r="A83" s="76"/>
      <c r="B83" s="73" t="s">
        <v>68</v>
      </c>
      <c r="C83" s="114" t="s">
        <v>65</v>
      </c>
      <c r="D83" s="114"/>
      <c r="E83" s="114"/>
      <c r="F83" s="114"/>
      <c r="G83" s="114"/>
      <c r="H83" s="114"/>
      <c r="I83" s="114"/>
      <c r="J83" s="114"/>
      <c r="K83" s="74"/>
      <c r="L83" s="77"/>
      <c r="M83" s="82"/>
      <c r="N83" s="76"/>
      <c r="O83" s="76"/>
    </row>
    <row r="84" spans="1:15" s="80" customFormat="1" ht="15">
      <c r="A84" s="76"/>
      <c r="B84" s="76" t="s">
        <v>27</v>
      </c>
      <c r="C84" s="74"/>
      <c r="D84" s="74"/>
      <c r="E84" s="74"/>
      <c r="F84" s="74"/>
      <c r="G84" s="74"/>
      <c r="H84" s="74"/>
      <c r="I84" s="74"/>
      <c r="J84" s="74"/>
      <c r="K84" s="74"/>
      <c r="L84" s="77"/>
      <c r="M84" s="82"/>
      <c r="N84" s="76"/>
      <c r="O84" s="76"/>
    </row>
    <row r="85" s="80" customFormat="1" ht="12.75">
      <c r="K85" s="83"/>
    </row>
    <row r="86" s="80" customFormat="1" ht="22.5">
      <c r="K86" s="83"/>
    </row>
    <row r="87" spans="1:15" s="80" customFormat="1" ht="15">
      <c r="A87" s="76"/>
      <c r="B87" s="76"/>
      <c r="C87" s="76"/>
      <c r="D87" s="76"/>
      <c r="E87" s="77"/>
      <c r="F87" s="77"/>
      <c r="G87" s="84"/>
      <c r="H87" s="85"/>
      <c r="I87" s="85"/>
      <c r="J87" s="85"/>
      <c r="K87" s="84"/>
      <c r="L87" s="77"/>
      <c r="M87" s="78"/>
      <c r="N87" s="76"/>
      <c r="O87" s="76"/>
    </row>
    <row r="88" spans="1:15" s="80" customFormat="1" ht="15">
      <c r="A88" s="76"/>
      <c r="B88" s="76"/>
      <c r="C88" s="76"/>
      <c r="D88" s="76"/>
      <c r="E88" s="77"/>
      <c r="F88" s="77"/>
      <c r="G88" s="84"/>
      <c r="H88" s="85"/>
      <c r="I88" s="85"/>
      <c r="J88" s="85"/>
      <c r="K88" s="84"/>
      <c r="L88" s="77"/>
      <c r="M88" s="78"/>
      <c r="N88" s="76"/>
      <c r="O88" s="76"/>
    </row>
    <row r="89" spans="1:15" s="80" customFormat="1" ht="15">
      <c r="A89" s="76"/>
      <c r="B89" s="76"/>
      <c r="C89" s="76"/>
      <c r="D89" s="76"/>
      <c r="E89" s="77"/>
      <c r="F89" s="77"/>
      <c r="G89" s="84"/>
      <c r="H89" s="85"/>
      <c r="I89" s="85"/>
      <c r="J89" s="85"/>
      <c r="K89" s="84"/>
      <c r="L89" s="77"/>
      <c r="M89" s="78"/>
      <c r="N89" s="76"/>
      <c r="O89" s="76"/>
    </row>
    <row r="90" spans="1:15" s="80" customFormat="1" ht="15">
      <c r="A90" s="76"/>
      <c r="B90" s="76"/>
      <c r="C90" s="76"/>
      <c r="D90" s="76"/>
      <c r="E90" s="77"/>
      <c r="F90" s="77"/>
      <c r="G90" s="84"/>
      <c r="H90" s="85"/>
      <c r="I90" s="85"/>
      <c r="J90" s="85"/>
      <c r="K90" s="84"/>
      <c r="L90" s="77"/>
      <c r="M90" s="78"/>
      <c r="N90" s="76"/>
      <c r="O90" s="76"/>
    </row>
    <row r="91" spans="1:15" s="80" customFormat="1" ht="22.5">
      <c r="A91" s="76"/>
      <c r="B91" s="76"/>
      <c r="C91" s="76"/>
      <c r="D91" s="76"/>
      <c r="E91" s="77"/>
      <c r="F91" s="77"/>
      <c r="G91" s="84"/>
      <c r="H91" s="85"/>
      <c r="I91" s="85"/>
      <c r="J91" s="85"/>
      <c r="K91" s="84"/>
      <c r="L91" s="77"/>
      <c r="M91" s="78"/>
      <c r="N91" s="76"/>
      <c r="O91" s="76"/>
    </row>
    <row r="92" spans="5:10" s="80" customFormat="1" ht="22.5">
      <c r="E92" s="86"/>
      <c r="J92" s="83"/>
    </row>
    <row r="93" spans="5:10" s="80" customFormat="1" ht="12.75">
      <c r="E93" s="86"/>
      <c r="J93" s="83"/>
    </row>
    <row r="94" spans="5:10" s="80" customFormat="1" ht="12.75">
      <c r="E94" s="86"/>
      <c r="J94" s="83"/>
    </row>
    <row r="95" spans="5:10" s="80" customFormat="1" ht="12.75">
      <c r="E95" s="86"/>
      <c r="J95" s="83"/>
    </row>
    <row r="96" spans="5:10" s="80" customFormat="1" ht="12.75">
      <c r="E96" s="86"/>
      <c r="J96" s="83"/>
    </row>
    <row r="97" spans="5:10" s="80" customFormat="1" ht="12.75">
      <c r="E97" s="86"/>
      <c r="J97" s="83"/>
    </row>
    <row r="98" spans="5:10" s="80" customFormat="1" ht="12.75">
      <c r="E98" s="86"/>
      <c r="J98" s="83"/>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22.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22.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22.5">
      <c r="E123" s="86"/>
      <c r="J123" s="83"/>
    </row>
    <row r="124" spans="5:10" s="80" customFormat="1" ht="22.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22.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22.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22.5">
      <c r="E155" s="86"/>
      <c r="J155" s="83"/>
    </row>
    <row r="156" spans="5:10" s="88" customFormat="1" ht="22.5">
      <c r="E156" s="87"/>
      <c r="J156" s="89"/>
    </row>
    <row r="157" spans="5:10" s="88" customFormat="1" ht="12.75">
      <c r="E157" s="87"/>
      <c r="J157" s="89"/>
    </row>
    <row r="158" spans="5:10" s="88" customFormat="1" ht="12.75">
      <c r="E158" s="87"/>
      <c r="J158" s="89"/>
    </row>
    <row r="159" spans="5:10" s="88" customFormat="1" ht="12.75">
      <c r="E159" s="87"/>
      <c r="J159" s="89"/>
    </row>
    <row r="160" spans="5:10" s="88" customFormat="1" ht="12.75">
      <c r="E160" s="87"/>
      <c r="J160" s="89"/>
    </row>
    <row r="161" spans="5:10" s="88" customFormat="1" ht="12.75">
      <c r="E161" s="87"/>
      <c r="J161" s="89"/>
    </row>
    <row r="162" spans="5:10" s="88" customFormat="1" ht="12.75">
      <c r="E162" s="87"/>
      <c r="J162" s="89"/>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22.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22.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22.5">
      <c r="E187" s="87"/>
      <c r="J187" s="89"/>
    </row>
    <row r="188" spans="5:10" s="88" customFormat="1" ht="22.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22.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22.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22.5">
      <c r="E219" s="87"/>
      <c r="J219" s="89"/>
    </row>
    <row r="220" spans="5:10" s="88" customFormat="1" ht="22.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22.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22.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22.5">
      <c r="E251" s="87"/>
      <c r="J251" s="89"/>
    </row>
    <row r="252" spans="5:10" s="88" customFormat="1" ht="22.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22.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22.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22.5">
      <c r="E283" s="87"/>
      <c r="J283" s="89"/>
    </row>
    <row r="284" spans="5:10" s="88" customFormat="1" ht="22.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22.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22.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22.5">
      <c r="E315" s="87"/>
      <c r="J315" s="89"/>
    </row>
    <row r="316" spans="5:10" s="88" customFormat="1" ht="22.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22.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22.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22.5">
      <c r="E347" s="87"/>
      <c r="J347" s="89"/>
    </row>
    <row r="348" spans="5:10" s="88" customFormat="1" ht="22.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22.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22.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22.5">
      <c r="E379" s="87"/>
      <c r="J379" s="89"/>
    </row>
    <row r="380" spans="5:10" s="88" customFormat="1" ht="22.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22.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22.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22.5">
      <c r="E411" s="87"/>
      <c r="J411" s="89"/>
    </row>
    <row r="412" spans="5:10" s="88" customFormat="1" ht="22.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22.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22.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22.5">
      <c r="E443" s="87"/>
      <c r="J443" s="89"/>
    </row>
    <row r="444" spans="5:10" s="88" customFormat="1" ht="22.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22.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22.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22.5">
      <c r="E475" s="87"/>
      <c r="J475" s="89"/>
    </row>
    <row r="476" spans="5:10" s="88" customFormat="1" ht="22.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22.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22.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22.5">
      <c r="E507" s="87"/>
      <c r="J507" s="89"/>
    </row>
    <row r="508" spans="5:10" s="88" customFormat="1" ht="22.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22.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22.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22.5">
      <c r="E539" s="87"/>
      <c r="J539" s="89"/>
    </row>
    <row r="540" spans="5:10" s="88" customFormat="1" ht="22.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22.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22.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22.5">
      <c r="E571" s="87"/>
      <c r="J571" s="89"/>
    </row>
    <row r="572" spans="5:10" s="88" customFormat="1" ht="22.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22.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22.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22.5">
      <c r="E603" s="87"/>
      <c r="J603" s="89"/>
    </row>
    <row r="604" spans="5:10" s="88" customFormat="1" ht="22.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22.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22.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22.5">
      <c r="E635" s="87"/>
      <c r="J635" s="89"/>
    </row>
    <row r="636" spans="5:10" s="88" customFormat="1" ht="22.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22.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22.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22.5">
      <c r="E667" s="87"/>
      <c r="J667" s="89"/>
    </row>
    <row r="668" spans="5:10" s="88" customFormat="1" ht="22.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22.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22.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22.5">
      <c r="E699" s="87"/>
      <c r="J699" s="89"/>
    </row>
    <row r="700" spans="5:10" s="88" customFormat="1" ht="22.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22.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22.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22.5">
      <c r="E731" s="87"/>
      <c r="J731" s="89"/>
    </row>
    <row r="732" spans="5:10" s="88" customFormat="1" ht="22.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22.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22.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22.5">
      <c r="E763" s="87"/>
      <c r="J763" s="89"/>
    </row>
    <row r="764" spans="5:10" s="88" customFormat="1" ht="22.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22.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22.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22.5">
      <c r="E795" s="87"/>
      <c r="J795" s="89"/>
    </row>
    <row r="796" spans="5:10" s="88" customFormat="1" ht="22.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22.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22.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22.5">
      <c r="E827" s="87"/>
      <c r="J827" s="89"/>
    </row>
    <row r="828" spans="5:10" s="88" customFormat="1" ht="22.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22.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22.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22.5">
      <c r="E859" s="87"/>
      <c r="J859" s="89"/>
    </row>
    <row r="860" spans="5:10" s="88" customFormat="1" ht="22.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22.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22.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22.5">
      <c r="E891" s="87"/>
      <c r="J891" s="89"/>
    </row>
    <row r="892" spans="5:10" s="88" customFormat="1" ht="22.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22.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22.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22.5">
      <c r="E923" s="87"/>
      <c r="J923" s="89"/>
    </row>
    <row r="924" spans="5:10" s="88" customFormat="1" ht="22.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22.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22.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22.5">
      <c r="E955" s="87"/>
      <c r="J955" s="89"/>
    </row>
    <row r="956" spans="5:10" s="88" customFormat="1" ht="22.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22.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22.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22.5">
      <c r="E987" s="87"/>
      <c r="J987" s="89"/>
    </row>
    <row r="988" spans="5:10" s="88" customFormat="1" ht="22.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sheetData>
  <mergeCells count="8">
    <mergeCell ref="D68:J68"/>
    <mergeCell ref="C82:J82"/>
    <mergeCell ref="C83:J83"/>
    <mergeCell ref="C80:J80"/>
    <mergeCell ref="D73:J73"/>
    <mergeCell ref="D69:J69"/>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2004-09-22T03:12:01Z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