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<sst xmlns="http://schemas.openxmlformats.org/spreadsheetml/2006/main" count="37" uniqueCount="32">
  <si>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2000</t>
  </si>
  <si>
    <t>2001</t>
  </si>
  <si>
    <t>ASSETS</t>
  </si>
  <si>
    <t xml:space="preserve">Placements by other Hong Kong Special </t>
  </si>
  <si>
    <t>Administrative Region government funds</t>
  </si>
  <si>
    <t>Other liabilities</t>
  </si>
  <si>
    <t>(Expressed in billions of Hong Kong dollars)</t>
  </si>
  <si>
    <t>Placements by other institutions</t>
  </si>
  <si>
    <t>31 December</t>
  </si>
  <si>
    <t>LIABILITIES AND ACCUMULATED SURPLUS</t>
  </si>
  <si>
    <t>As At</t>
  </si>
  <si>
    <t>Deposits</t>
  </si>
  <si>
    <t>Change</t>
  </si>
  <si>
    <t>Certificates of Indebtedness</t>
  </si>
  <si>
    <t>Exchange Fund Bills and Notes</t>
  </si>
  <si>
    <t>Exchange Fund Abridged Balance Sheet</t>
  </si>
  <si>
    <t>Debt securities</t>
  </si>
  <si>
    <t>Hong Kong equities</t>
  </si>
  <si>
    <t>Other equities</t>
  </si>
  <si>
    <t>Other assets</t>
  </si>
  <si>
    <t>Total assets</t>
  </si>
  <si>
    <t>Total liabilities</t>
  </si>
  <si>
    <t>Change</t>
  </si>
  <si>
    <t>2002</t>
  </si>
  <si>
    <t>Government-issued currency notes</t>
  </si>
  <si>
    <t xml:space="preserve">   and coins in circulation</t>
  </si>
  <si>
    <t>2003</t>
  </si>
  <si>
    <t>Balance of the banking system</t>
  </si>
  <si>
    <t>Annex 3</t>
  </si>
  <si>
    <t>At</t>
  </si>
  <si>
    <t>Accumulated  Surplus</t>
  </si>
  <si>
    <t>Total Liabilities and Accumulated Surplus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</si>
</sst>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86" fontId="7" fillId="0" borderId="0" xfId="15" applyNumberFormat="1" applyFont="1" applyAlignment="1" applyProtection="1">
      <alignment horizontal="left"/>
      <protection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232" fontId="7" fillId="0" borderId="0" xfId="15" applyNumberFormat="1" applyFont="1">
      <alignment/>
      <protection/>
    </xf>
    <xf numFmtId="225" fontId="7" fillId="0" borderId="0" xfId="15" applyNumberFormat="1" applyFont="1" applyAlignment="1">
      <alignment horizontal="right"/>
      <protection/>
    </xf>
    <xf numFmtId="225" fontId="7" fillId="0" borderId="0" xfId="15" applyNumberFormat="1" applyFont="1">
      <alignment/>
      <protection/>
    </xf>
    <xf numFmtId="0" fontId="7" fillId="0" borderId="1" xfId="15" applyFont="1" applyBorder="1">
      <alignment/>
      <protection/>
    </xf>
    <xf numFmtId="225" fontId="7" fillId="0" borderId="2" xfId="15" applyNumberFormat="1" applyFont="1" applyBorder="1">
      <alignment/>
      <protection/>
    </xf>
    <xf numFmtId="0" fontId="9" fillId="0" borderId="0" xfId="15" applyFont="1" applyAlignment="1">
      <alignment horizontal="center"/>
      <protection/>
    </xf>
    <xf numFmtId="225" fontId="10" fillId="0" borderId="1" xfId="15" applyNumberFormat="1" applyFont="1" applyBorder="1">
      <alignment/>
      <protection/>
    </xf>
    <xf numFmtId="225" fontId="7" fillId="0" borderId="1" xfId="15" applyNumberFormat="1" applyFont="1" applyBorder="1">
      <alignment/>
      <protection/>
    </xf>
    <xf numFmtId="0" fontId="9" fillId="0" borderId="0" xfId="15" applyFont="1" applyAlignment="1">
      <alignment horizontal="centerContinuous"/>
      <protection/>
    </xf>
    <xf numFmtId="196" fontId="7" fillId="0" borderId="0" xfId="19" applyNumberFormat="1" applyFont="1" applyBorder="1" applyAlignment="1" applyProtection="1">
      <alignment/>
      <protection locked="0"/>
    </xf>
    <xf numFmtId="196" fontId="7" fillId="0" borderId="2" xfId="19" applyNumberFormat="1" applyFont="1" applyBorder="1" applyAlignment="1" applyProtection="1">
      <alignment/>
      <protection locked="0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20" zoomScaleNormal="120" workbookViewId="0" topLeftCell="A24">
      <selection activeCell="B32" sqref="B32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2" customWidth="1"/>
    <col min="5" max="5" width="2.66015625" style="11" customWidth="1"/>
    <col min="6" max="6" width="13.83203125" style="11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6384" width="9.33203125" style="1" customWidth="1"/>
  </cols>
  <sheetData>
    <row r="1" ht="15.75">
      <c r="N1" s="1" t="s">
        <v>28</v>
      </c>
    </row>
    <row r="2" spans="1:14" ht="15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5.75">
      <c r="A5" s="2" t="s">
        <v>6</v>
      </c>
    </row>
    <row r="6" ht="15.75">
      <c r="A6" s="2"/>
    </row>
    <row r="7" spans="4:14" s="10" customFormat="1" ht="15.75">
      <c r="D7" s="13" t="s">
        <v>29</v>
      </c>
      <c r="E7" s="13"/>
      <c r="F7" s="13" t="s">
        <v>29</v>
      </c>
      <c r="H7" s="10" t="s">
        <v>10</v>
      </c>
      <c r="J7" s="10" t="s">
        <v>10</v>
      </c>
      <c r="N7" s="21" t="s">
        <v>22</v>
      </c>
    </row>
    <row r="8" spans="4:14" ht="15.75">
      <c r="D8" s="14" t="s">
        <v>8</v>
      </c>
      <c r="F8" s="14" t="s">
        <v>8</v>
      </c>
      <c r="H8" s="4" t="s">
        <v>8</v>
      </c>
      <c r="J8" s="4" t="s">
        <v>8</v>
      </c>
      <c r="L8" s="19" t="s">
        <v>12</v>
      </c>
      <c r="N8" s="22"/>
    </row>
    <row r="9" spans="4:14" ht="15.75">
      <c r="D9" s="14" t="s">
        <v>26</v>
      </c>
      <c r="F9" s="14" t="s">
        <v>23</v>
      </c>
      <c r="H9" s="4" t="s">
        <v>1</v>
      </c>
      <c r="J9" s="4" t="s">
        <v>0</v>
      </c>
      <c r="L9" s="4"/>
      <c r="N9" s="22"/>
    </row>
    <row r="10" spans="4:14" ht="15.75">
      <c r="D10" s="11"/>
      <c r="H10" s="1"/>
      <c r="L10" s="1"/>
      <c r="N10" s="22"/>
    </row>
    <row r="11" spans="1:14" ht="15.75">
      <c r="A11" s="2" t="s">
        <v>2</v>
      </c>
      <c r="D11" s="11"/>
      <c r="H11" s="1"/>
      <c r="L11" s="1"/>
      <c r="N11" s="22"/>
    </row>
    <row r="12" spans="1:14" ht="15.75">
      <c r="A12" s="1" t="s">
        <v>11</v>
      </c>
      <c r="D12" s="15">
        <v>60.1</v>
      </c>
      <c r="F12" s="15">
        <v>51.5</v>
      </c>
      <c r="H12" s="5">
        <f>14044+84571</f>
        <v>98615</v>
      </c>
      <c r="J12" s="5">
        <f>72697+349</f>
        <v>73046</v>
      </c>
      <c r="L12" s="5">
        <f>H12-J12</f>
        <v>25569</v>
      </c>
      <c r="N12" s="22">
        <f>D12-F12</f>
        <v>8.600000000000001</v>
      </c>
    </row>
    <row r="13" spans="1:14" ht="15.75">
      <c r="A13" s="1" t="s">
        <v>16</v>
      </c>
      <c r="D13" s="29">
        <v>760.8</v>
      </c>
      <c r="F13" s="15">
        <v>764.8</v>
      </c>
      <c r="H13" s="5">
        <f>623504+84610+25182</f>
        <v>733296</v>
      </c>
      <c r="J13" s="5">
        <v>729834</v>
      </c>
      <c r="L13" s="5">
        <f>H13-J13</f>
        <v>3462</v>
      </c>
      <c r="N13" s="22">
        <f>D13-F13</f>
        <v>-4</v>
      </c>
    </row>
    <row r="14" spans="1:14" ht="15.75">
      <c r="A14" s="1" t="s">
        <v>17</v>
      </c>
      <c r="D14" s="15">
        <v>71.2</v>
      </c>
      <c r="F14" s="15">
        <v>50.9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22">
        <f>D14-F14</f>
        <v>20.300000000000004</v>
      </c>
    </row>
    <row r="15" spans="1:14" ht="15.75">
      <c r="A15" s="1" t="s">
        <v>18</v>
      </c>
      <c r="D15" s="15">
        <v>99.4</v>
      </c>
      <c r="F15" s="15">
        <v>63.1</v>
      </c>
      <c r="H15" s="5">
        <v>35325</v>
      </c>
      <c r="J15" s="5">
        <v>40584</v>
      </c>
      <c r="L15" s="5">
        <f>H15-J15</f>
        <v>-5259</v>
      </c>
      <c r="N15" s="22">
        <f>D15-F15</f>
        <v>36.300000000000004</v>
      </c>
    </row>
    <row r="16" spans="1:14" ht="15.75">
      <c r="A16" s="1" t="s">
        <v>19</v>
      </c>
      <c r="D16" s="15">
        <v>19.7</v>
      </c>
      <c r="F16" s="15">
        <v>24.8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22">
        <f>D16-F16</f>
        <v>-5.100000000000001</v>
      </c>
    </row>
    <row r="17" spans="4:14" ht="15.75" hidden="1">
      <c r="D17" s="15"/>
      <c r="F17" s="15"/>
      <c r="H17" s="5"/>
      <c r="J17" s="5"/>
      <c r="L17" s="5"/>
      <c r="N17" s="22"/>
    </row>
    <row r="18" spans="4:14" ht="15.75">
      <c r="D18" s="16"/>
      <c r="F18" s="16"/>
      <c r="H18" s="6"/>
      <c r="J18" s="6"/>
      <c r="L18" s="6"/>
      <c r="N18" s="23"/>
    </row>
    <row r="19" spans="6:14" ht="15.75">
      <c r="F19" s="12"/>
      <c r="J19" s="3"/>
      <c r="N19" s="22"/>
    </row>
    <row r="20" spans="1:14" ht="19.5" customHeight="1" thickBot="1">
      <c r="A20" s="2" t="s">
        <v>20</v>
      </c>
      <c r="D20" s="30">
        <f>SUM(D11:D18)</f>
        <v>1011.2</v>
      </c>
      <c r="F20" s="17">
        <f>SUM(F11:F18)</f>
        <v>955.0999999999999</v>
      </c>
      <c r="H20" s="7">
        <f>SUM(H11:H18)</f>
        <v>980564</v>
      </c>
      <c r="J20" s="7">
        <f>SUM(J11:J18)</f>
        <v>1023363</v>
      </c>
      <c r="L20" s="7">
        <f>SUM(L11:L18)</f>
        <v>-42799</v>
      </c>
      <c r="N20" s="24">
        <f>SUM(N11:N18)</f>
        <v>56.10000000000001</v>
      </c>
    </row>
    <row r="21" spans="6:14" ht="16.5" thickTop="1">
      <c r="F21" s="12"/>
      <c r="J21" s="3"/>
      <c r="N21" s="22"/>
    </row>
    <row r="22" spans="1:14" ht="15.75">
      <c r="A22" s="2" t="s">
        <v>9</v>
      </c>
      <c r="F22" s="12"/>
      <c r="J22" s="3"/>
      <c r="N22" s="22"/>
    </row>
    <row r="23" spans="1:14" ht="15.75">
      <c r="A23" s="1" t="s">
        <v>13</v>
      </c>
      <c r="D23" s="15">
        <v>134.2</v>
      </c>
      <c r="F23" s="12">
        <v>118.5</v>
      </c>
      <c r="J23" s="3"/>
      <c r="N23" s="22">
        <f>D23-F23</f>
        <v>15.699999999999989</v>
      </c>
    </row>
    <row r="24" spans="1:14" ht="15.75">
      <c r="A24" s="1" t="s">
        <v>24</v>
      </c>
      <c r="D24" s="15"/>
      <c r="F24" s="12"/>
      <c r="J24" s="3"/>
      <c r="N24" s="22"/>
    </row>
    <row r="25" spans="1:14" ht="15.75">
      <c r="A25" s="1" t="s">
        <v>25</v>
      </c>
      <c r="D25" s="15">
        <v>6.3</v>
      </c>
      <c r="F25" s="12">
        <v>5.9</v>
      </c>
      <c r="J25" s="3"/>
      <c r="N25" s="22">
        <f>D25-F25</f>
        <v>0.39999999999999947</v>
      </c>
    </row>
    <row r="26" spans="1:14" ht="15.75">
      <c r="A26" s="1" t="s">
        <v>27</v>
      </c>
      <c r="D26" s="15">
        <v>28.3</v>
      </c>
      <c r="F26" s="12">
        <v>0.5</v>
      </c>
      <c r="J26" s="3"/>
      <c r="N26" s="22">
        <f>D26-F26</f>
        <v>27.8</v>
      </c>
    </row>
    <row r="27" spans="1:14" ht="15.75">
      <c r="A27" s="1" t="s">
        <v>14</v>
      </c>
      <c r="D27" s="15">
        <v>123.5</v>
      </c>
      <c r="F27" s="15">
        <v>122.9</v>
      </c>
      <c r="H27" s="5">
        <f>107545+5691+671+118157</f>
        <v>232064</v>
      </c>
      <c r="J27" s="5">
        <f>99265+5918+669+109288</f>
        <v>215140</v>
      </c>
      <c r="L27" s="5">
        <f>H27-J27</f>
        <v>16924</v>
      </c>
      <c r="N27" s="22">
        <f>D27-F27</f>
        <v>0.5999999999999943</v>
      </c>
    </row>
    <row r="28" spans="1:12" ht="15.75">
      <c r="A28" s="8" t="s">
        <v>3</v>
      </c>
      <c r="D28" s="15"/>
      <c r="F28" s="15"/>
      <c r="H28" s="5"/>
      <c r="J28" s="5"/>
      <c r="L28" s="5"/>
    </row>
    <row r="29" spans="2:14" ht="15.75">
      <c r="B29" s="1" t="s">
        <v>4</v>
      </c>
      <c r="D29" s="15">
        <v>252.3</v>
      </c>
      <c r="F29" s="15">
        <v>301.7</v>
      </c>
      <c r="H29" s="5">
        <v>380602</v>
      </c>
      <c r="J29" s="5">
        <v>417162</v>
      </c>
      <c r="L29" s="5">
        <f>H29-J29</f>
        <v>-36560</v>
      </c>
      <c r="N29" s="22">
        <f>D29-F29</f>
        <v>-49.39999999999998</v>
      </c>
    </row>
    <row r="30" spans="1:14" ht="15.75" hidden="1">
      <c r="A30" s="1" t="s">
        <v>7</v>
      </c>
      <c r="D30" s="15"/>
      <c r="F30" s="15">
        <v>0</v>
      </c>
      <c r="H30" s="5">
        <v>0</v>
      </c>
      <c r="J30" s="5">
        <v>0</v>
      </c>
      <c r="L30" s="5">
        <f>H30-J30</f>
        <v>0</v>
      </c>
      <c r="N30" s="22">
        <f>D30-F30</f>
        <v>0</v>
      </c>
    </row>
    <row r="31" spans="1:14" ht="15.75">
      <c r="A31" s="1" t="s">
        <v>5</v>
      </c>
      <c r="D31" s="29">
        <v>81.7</v>
      </c>
      <c r="F31" s="15">
        <v>78.4</v>
      </c>
      <c r="H31" s="6">
        <f>47011+5124+13019</f>
        <v>65154</v>
      </c>
      <c r="J31" s="6">
        <f>35389+9660+38913</f>
        <v>83962</v>
      </c>
      <c r="L31" s="6">
        <f>H31-J31</f>
        <v>-18808</v>
      </c>
      <c r="N31" s="22">
        <f>D31-F31</f>
        <v>3.299999999999997</v>
      </c>
    </row>
    <row r="32" spans="4:14" ht="15.75">
      <c r="D32" s="16"/>
      <c r="F32" s="16"/>
      <c r="H32" s="5"/>
      <c r="J32" s="5"/>
      <c r="L32" s="5"/>
      <c r="N32" s="26"/>
    </row>
    <row r="33" spans="1:14" ht="15.75" customHeight="1">
      <c r="A33" s="2" t="s">
        <v>21</v>
      </c>
      <c r="D33" s="29">
        <f>SUM(D22:D31)</f>
        <v>626.3000000000001</v>
      </c>
      <c r="F33" s="15">
        <f>SUM(F22:F31)</f>
        <v>627.9</v>
      </c>
      <c r="H33" s="5">
        <f>SUM(H27:H31)</f>
        <v>677820</v>
      </c>
      <c r="J33" s="5">
        <f>SUM(J27:J31)</f>
        <v>716264</v>
      </c>
      <c r="L33" s="5">
        <f>SUM(L27:L31)</f>
        <v>-38444</v>
      </c>
      <c r="N33" s="22">
        <f>SUM(N22:N31)</f>
        <v>-1.5999999999999943</v>
      </c>
    </row>
    <row r="34" spans="1:14" ht="15" customHeight="1">
      <c r="A34" s="2" t="s">
        <v>30</v>
      </c>
      <c r="D34" s="16">
        <v>384.9</v>
      </c>
      <c r="F34" s="16">
        <v>327.2</v>
      </c>
      <c r="H34" s="6">
        <v>302744</v>
      </c>
      <c r="J34" s="6">
        <v>307099</v>
      </c>
      <c r="L34" s="6">
        <f>H34-J34</f>
        <v>-4355</v>
      </c>
      <c r="N34" s="27">
        <f>D34-F34</f>
        <v>57.69999999999999</v>
      </c>
    </row>
    <row r="35" spans="4:14" ht="12.75" customHeight="1">
      <c r="D35" s="18"/>
      <c r="F35" s="18"/>
      <c r="H35" s="9"/>
      <c r="J35" s="9"/>
      <c r="L35" s="9"/>
      <c r="N35" s="22"/>
    </row>
    <row r="36" spans="1:14" ht="19.5" customHeight="1" thickBot="1">
      <c r="A36" s="2" t="s">
        <v>31</v>
      </c>
      <c r="D36" s="30">
        <f>D33+D34</f>
        <v>1011.2</v>
      </c>
      <c r="F36" s="17">
        <f>F33+F34</f>
        <v>955.0999999999999</v>
      </c>
      <c r="H36" s="7">
        <f>H33+H34</f>
        <v>980564</v>
      </c>
      <c r="J36" s="7">
        <f>J33+J34</f>
        <v>1023363</v>
      </c>
      <c r="L36" s="7">
        <f>L33+L34</f>
        <v>-42799</v>
      </c>
      <c r="N36" s="24">
        <f>N33+N34</f>
        <v>56.099999999999994</v>
      </c>
    </row>
    <row r="37" spans="6:14" ht="16.5" thickTop="1">
      <c r="F37" s="12"/>
      <c r="J37" s="3"/>
      <c r="N37" s="20"/>
    </row>
    <row r="38" spans="4:14" ht="15.75">
      <c r="D38" s="11"/>
      <c r="H38" s="1"/>
      <c r="L38" s="1"/>
      <c r="N38" s="20"/>
    </row>
    <row r="39" spans="4:14" ht="15.75">
      <c r="D39" s="11"/>
      <c r="H39" s="1"/>
      <c r="L39" s="1"/>
      <c r="N39" s="20"/>
    </row>
    <row r="40" spans="4:14" ht="15.75">
      <c r="D40" s="11"/>
      <c r="H40" s="1"/>
      <c r="L40" s="1"/>
      <c r="N40" s="20"/>
    </row>
    <row r="41" spans="4:12" ht="15.75">
      <c r="D41" s="11"/>
      <c r="H41" s="1"/>
      <c r="L41" s="1"/>
    </row>
    <row r="42" spans="4:12" ht="15.75">
      <c r="D42" s="11"/>
      <c r="H42" s="1"/>
      <c r="L42" s="1"/>
    </row>
    <row r="43" spans="4:12" ht="15.75">
      <c r="D43" s="11"/>
      <c r="H43" s="1"/>
      <c r="L43" s="1"/>
    </row>
    <row r="44" spans="4:12" ht="15.75">
      <c r="D44" s="11"/>
      <c r="H44" s="1"/>
      <c r="L44" s="1"/>
    </row>
    <row r="45" spans="4:12" ht="15.75">
      <c r="D45" s="11"/>
      <c r="H45" s="1"/>
      <c r="L45" s="1"/>
    </row>
    <row r="46" spans="4:12" ht="15.75">
      <c r="D46" s="11"/>
      <c r="H46" s="1"/>
      <c r="L46" s="1"/>
    </row>
    <row r="47" spans="4:12" ht="15.75">
      <c r="D47" s="11"/>
      <c r="H47" s="1"/>
      <c r="L47" s="1"/>
    </row>
    <row r="48" spans="4:12" ht="15.75">
      <c r="D48" s="11"/>
      <c r="H48" s="1"/>
      <c r="L48" s="1"/>
    </row>
    <row r="49" spans="4:12" ht="15.75">
      <c r="D49" s="11"/>
      <c r="H49" s="1"/>
      <c r="L49" s="1"/>
    </row>
    <row r="50" spans="4:12" ht="15.75">
      <c r="D50" s="11"/>
      <c r="H50" s="1"/>
      <c r="L50" s="1"/>
    </row>
    <row r="51" spans="4:12" ht="15.75">
      <c r="D51" s="11"/>
      <c r="H51" s="1"/>
      <c r="L51" s="1"/>
    </row>
    <row r="52" spans="4:12" ht="15.75">
      <c r="D52" s="11"/>
      <c r="H52" s="1"/>
      <c r="L52" s="1"/>
    </row>
  </sheetData>
  <printOptions/>
  <pageMargins left="1" right="0.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2004-01-15T07:38:07Z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