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5" yWindow="65521" windowWidth="5970" windowHeight="7005" tabRatio="369" activeTab="0"/>
  </bookViews>
  <sheets>
    <sheet name="Abridged BS" sheetId="1" r:id="rId1"/>
    <sheet name="Ccy Board" sheetId="2" r:id="rId2"/>
  </sheets>
  <definedNames/>
  <calcPr fullCalcOnLoad="1"/>
</workbook>
</file>

<file path=xl/sharedStrings.xml><?xml version="1.0" encoding="utf-8"?>
<sst xmlns="http://schemas.openxmlformats.org/spreadsheetml/2006/main" count="108" uniqueCount="92">
  <si>
    <t>Annex 1</t>
  </si>
  <si>
    <t>Exchange Fund Abridged Balance Sheet</t>
  </si>
  <si>
    <t>(Expressed in millions of Hong Kong dollars)</t>
  </si>
  <si>
    <t>Notes</t>
  </si>
  <si>
    <t>ASSETS</t>
  </si>
  <si>
    <t>Foreign currency assets</t>
  </si>
  <si>
    <t>Hong Kong dollar assets</t>
  </si>
  <si>
    <t>Total Assets</t>
  </si>
  <si>
    <t>LIABILITIES</t>
  </si>
  <si>
    <t>Certificates of Indebtedness</t>
  </si>
  <si>
    <t xml:space="preserve">Coins in circulation </t>
  </si>
  <si>
    <t>Balance of banking system</t>
  </si>
  <si>
    <t>Exchange Fund Bills and Notes</t>
  </si>
  <si>
    <t>Placements by other institutions</t>
  </si>
  <si>
    <t>Other liabilities</t>
  </si>
  <si>
    <t>Total Liabilities</t>
  </si>
  <si>
    <t>NET ASSETS</t>
  </si>
  <si>
    <t>Representing</t>
  </si>
  <si>
    <t>ACCUMULATED SURPLUS</t>
  </si>
  <si>
    <t>TOTAL</t>
  </si>
  <si>
    <t>Notes:</t>
  </si>
  <si>
    <t>1.</t>
  </si>
  <si>
    <t>2.</t>
  </si>
  <si>
    <t>3.</t>
  </si>
  <si>
    <t>4.</t>
  </si>
  <si>
    <t>Exchange Fund</t>
  </si>
  <si>
    <t>Currency Board Account</t>
  </si>
  <si>
    <t>Change during the month</t>
  </si>
  <si>
    <t>(Market Value)</t>
  </si>
  <si>
    <t>HK$ million</t>
  </si>
  <si>
    <t>MONETARY BASE</t>
  </si>
  <si>
    <t xml:space="preserve">Exchange Fund Bills and Notes issued  </t>
  </si>
  <si>
    <t>Interest payable on Exchange Fund Notes</t>
  </si>
  <si>
    <t>Balance of the banking system</t>
  </si>
  <si>
    <t xml:space="preserve">Net accounts (receivable)/payable </t>
  </si>
  <si>
    <t>Total</t>
  </si>
  <si>
    <t>1,3</t>
  </si>
  <si>
    <t>(b)</t>
  </si>
  <si>
    <t>BACKING ASSETS</t>
  </si>
  <si>
    <t xml:space="preserve">Investment in designated US dollar assets </t>
  </si>
  <si>
    <t>Interest receivable on investments</t>
  </si>
  <si>
    <t>Net accounts receivable/(payable)</t>
  </si>
  <si>
    <t>(a)</t>
  </si>
  <si>
    <t>Notes :</t>
  </si>
  <si>
    <t>Placements by other government funds</t>
  </si>
  <si>
    <t xml:space="preserve">3. </t>
  </si>
  <si>
    <t>Discount Window Operations:</t>
  </si>
  <si>
    <t xml:space="preserve">(i) </t>
  </si>
  <si>
    <t xml:space="preserve">(ii) </t>
  </si>
  <si>
    <t>5.</t>
  </si>
  <si>
    <t>6.</t>
  </si>
  <si>
    <t>It should be noted that the whole of the Exchange Fund assets, not just the backing assets, are available for the purpose of defending the linked exchange rate.</t>
  </si>
  <si>
    <t xml:space="preserve">    </t>
  </si>
  <si>
    <t>Balance brought forward</t>
  </si>
  <si>
    <t>Increase/(Decrease) in Certificates of Indebtedness</t>
  </si>
  <si>
    <t xml:space="preserve">Net issue/(Net redemption) of Exchange Fund Bills and Notes </t>
  </si>
  <si>
    <t>Accrued interest on Exchange Fund Notes</t>
  </si>
  <si>
    <t>Settlement of accrued interest on Exchange Fund Notes</t>
  </si>
  <si>
    <t>Amortised discount/(premium) on Exchange Fund Bills and Notes</t>
  </si>
  <si>
    <t>Revaluation losses/(gains) relating to Exchange Fund Bills and Notes</t>
  </si>
  <si>
    <t>Increase/(Decrease) in balance of banking system (other than due to Discount Window Operations)</t>
  </si>
  <si>
    <t>Balance carried forward</t>
  </si>
  <si>
    <t>Increase/(Decrease) on issue/(redemption) of Certificates of Indebtedness</t>
  </si>
  <si>
    <t>Increase/(Decrease) in balance of banking system (other than due to Discount Window Operations</t>
  </si>
  <si>
    <t>Income from investments</t>
  </si>
  <si>
    <t>Revaluation gains/(losses) relating to investments</t>
  </si>
  <si>
    <t xml:space="preserve">1. </t>
  </si>
  <si>
    <t>A component of the Monetary Base.</t>
  </si>
  <si>
    <t xml:space="preserve">These include interest payable on Exchange Fund paper and accounts payable under Currency Board operations.  </t>
  </si>
  <si>
    <t>Coins in circulation</t>
  </si>
  <si>
    <t>Increase/(Decrease) in Coins in circulation</t>
  </si>
  <si>
    <t xml:space="preserve">Increase/(Decrease) on issue/(redemption) of Coins in circulation </t>
  </si>
  <si>
    <t>Interest Payments on Exchange Fund Bills and Notes:</t>
  </si>
  <si>
    <t>Movements in the Monetary Base during the period were as follows:</t>
  </si>
  <si>
    <t>Movements in backing assets during the period were as follows:</t>
  </si>
  <si>
    <t xml:space="preserve">   and interest payment/issuance of Exchange Fund paper)</t>
  </si>
  <si>
    <t>(Increase)/Decrease in Exchange Fund Bills and Notes issued but not yet settled</t>
  </si>
  <si>
    <t>31 January 2000</t>
  </si>
  <si>
    <t>Discount Window Operations involve Hong Kong dollar overnight advances made to banks by way of crediting their accounts maintained with the HKMA (which is part of the balance of the banking system) on discounting Exchange Fund Bills and Notes and other eligible paper.  In accordance  with generally accepted accounting practice, the Exchange Fund Bills and Notes discounted with the HKMA are not accounted for as reductions in the liabilities of the HKMA but are regarded as securities held against the advances so made.</t>
  </si>
  <si>
    <t>Starting from 1 April 1999, interest payments on Exchange Fund Bills and Notes have been allowed to increase the amount of outstanding Exchange Fund paper.</t>
  </si>
  <si>
    <t>This represents the net amount of receivables and payables for unsettled transactions in respect of investments and redemption/issuance of Certificates of Indebtedness.</t>
  </si>
  <si>
    <t>as at 29 February 2000</t>
  </si>
  <si>
    <t>29 February 2000</t>
  </si>
  <si>
    <t>For the purpose of this Account, the advances to banks secured on Exchange Fund Bills and Notes are shown as deductions in arriving at the Monetary Base. There were no such advances at 29 February 2000 and 31 January 2000.</t>
  </si>
  <si>
    <t>3,4,5</t>
  </si>
  <si>
    <t>3,5</t>
  </si>
  <si>
    <t>7.</t>
  </si>
  <si>
    <t>In accordance with the accounting policies adopted by the Exchange Fund, Exchange Fund Bills and Notes issued on tender date but not yet settled are included in "Exchange Fund Bills and Notes issued".   For the purpose of this Account,  the corresponding accounts receivable amounting to HK$4,718 million at 29 February 2000 (nil at 31 January 2000) are shown as deductions in arriving at the Monetary Base.</t>
  </si>
  <si>
    <t>During February, the nominal value of Exchange Fund Bills and Notes increased from HK$102.28 billion to HK$107.56 billion (HK$102.79 billion if Exchange Fund Bills and Notes issued and not yet settled were excluded).</t>
  </si>
  <si>
    <r>
      <t>BACKING RATIO</t>
    </r>
    <r>
      <rPr>
        <sz val="11"/>
        <rFont val="Times New Roman"/>
        <family val="1"/>
      </rPr>
      <t xml:space="preserve">   [ (b) / (a) ] * 100%</t>
    </r>
  </si>
  <si>
    <r>
      <t>These include US dollar assets for backing the Monetary Base, which amounted to  HK$235,308</t>
    </r>
    <r>
      <rPr>
        <sz val="10"/>
        <rFont val="Times New Roman"/>
        <family val="1"/>
      </rPr>
      <t xml:space="preserve"> million as at end-February 2000 and HK$247,022 million as at end-January 2000.</t>
    </r>
  </si>
  <si>
    <t>These include lending collateralised by Exchange Fund paper under the Discount Window.  There was no such lending as at end-February 2000 and end-January 2000.</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</si>
</sst>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NT$&quot;#,##0;\-&quot;NT$&quot;#,##0"/>
    <numFmt numFmtId="185" formatCode="&quot;NT$&quot;#,##0;[Red]\-&quot;NT$&quot;#,##0"/>
    <numFmt numFmtId="186" formatCode="&quot;NT$&quot;#,##0.00;\-&quot;NT$&quot;#,##0.00"/>
    <numFmt numFmtId="187" formatCode="&quot;NT$&quot;#,##0.00;[Red]\-&quot;NT$&quot;#,##0.00"/>
    <numFmt numFmtId="188" formatCode="_-&quot;NT$&quot;* #,##0_-;\-&quot;NT$&quot;* #,##0_-;_-&quot;NT$&quot;* &quot;-&quot;_-;_-@_-"/>
    <numFmt numFmtId="189" formatCode="_-&quot;NT$&quot;* #,##0.00_-;\-&quot;NT$&quot;* #,##0.00_-;_-&quot;NT$&quot;* &quot;-&quot;??_-;_-@_-"/>
    <numFmt numFmtId="190" formatCode="#,##0.0"/>
    <numFmt numFmtId="191" formatCode="#,##0.0_);\(#,##0.0\)"/>
    <numFmt numFmtId="192" formatCode="General_)"/>
    <numFmt numFmtId="193" formatCode="0.0000_)"/>
    <numFmt numFmtId="194" formatCode="0.000%"/>
    <numFmt numFmtId="195" formatCode="0.0_)"/>
    <numFmt numFmtId="196" formatCode="0.0000%"/>
    <numFmt numFmtId="197" formatCode="_(* #,##0_);_(* \(#,##0\);_(* &quot;-&quot;??_);_(@_)"/>
    <numFmt numFmtId="198" formatCode="0.0000"/>
    <numFmt numFmtId="199" formatCode="_(* #,##0.0_);_(* \(#,##0.0\);_(* &quot;-&quot;??_);_(@_)"/>
    <numFmt numFmtId="200" formatCode="0.0"/>
    <numFmt numFmtId="201" formatCode="#,##0;\(#,##0\)"/>
  </numFmts>
  <fonts count="14">
    <font>
      <sz val="10"/>
      <name val="Times New Roman"/>
      <family val="1"/>
    </font>
    <font>
      <b/>
      <sz val="10"/>
      <name val="Times New Roman"/>
      <family val="1"/>
    </font>
    <font>
      <i/>
      <sz val="10"/>
      <name val="Times New Roman"/>
      <family val="1"/>
    </font>
    <font>
      <b/>
      <i/>
      <sz val="10"/>
      <name val="Times New Roman"/>
      <family val="1"/>
    </font>
    <font>
      <sz val="11"/>
      <name val="Times New Roman"/>
      <family val="1"/>
    </font>
    <font>
      <sz val="13"/>
      <name val="Times New Roman"/>
      <family val="1"/>
    </font>
    <font>
      <b/>
      <u val="single"/>
      <sz val="11"/>
      <name val="Times New Roman"/>
      <family val="1"/>
    </font>
    <font>
      <i/>
      <sz val="11"/>
      <name val="Times New Roman"/>
      <family val="1"/>
    </font>
    <font>
      <b/>
      <sz val="11"/>
      <name val="Times New Roman"/>
      <family val="1"/>
    </font>
    <font>
      <b/>
      <i/>
      <u val="single"/>
      <sz val="11"/>
      <name val="Times New Roman"/>
      <family val="1"/>
    </font>
    <font>
      <i/>
      <u val="single"/>
      <sz val="11"/>
      <name val="Times New Roman"/>
      <family val="1"/>
    </font>
    <font>
      <u val="single"/>
      <sz val="11"/>
      <name val="Times New Roman"/>
      <family val="1"/>
    </font>
    <font>
      <b/>
      <i/>
      <sz val="11"/>
      <name val="Times New Roman"/>
      <family val="1"/>
    </font>
    <font>
      <sz val="9"/>
      <name val="新細明體"/>
      <family val="0"/>
    </font>
  </fonts>
  <fills count="2">
    <fill>
      <patternFill/>
    </fill>
    <fill>
      <patternFill patternType="gray125"/>
    </fill>
  </fills>
  <borders count="12">
    <border>
      <left/>
      <right/>
      <top/>
      <bottom/>
      <diagonal/>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cellStyleXfs>
  <cellXfs count="82">
    <xf numFmtId="0" fontId="0" fillId="0" borderId="0" xfId="0" applyAlignment="1">
      <alignment/>
    </xf>
    <xf numFmtId="0" fontId="0" fillId="0" borderId="0" xfId="0" applyFont="1" applyAlignment="1">
      <alignment/>
    </xf>
    <xf numFmtId="197" fontId="0" fillId="0" borderId="0" xfId="15" applyNumberFormat="1" applyFont="1" applyAlignment="1">
      <alignment/>
    </xf>
    <xf numFmtId="0" fontId="0" fillId="0" borderId="0" xfId="0" applyFont="1" applyAlignment="1">
      <alignment horizontal="center"/>
    </xf>
    <xf numFmtId="197" fontId="0" fillId="0" borderId="1" xfId="15" applyNumberFormat="1" applyFont="1" applyBorder="1" applyAlignment="1">
      <alignment/>
    </xf>
    <xf numFmtId="197" fontId="0" fillId="0" borderId="2" xfId="15" applyNumberFormat="1" applyFont="1" applyBorder="1" applyAlignment="1">
      <alignment/>
    </xf>
    <xf numFmtId="0" fontId="1" fillId="0" borderId="0" xfId="0" applyFont="1" applyAlignment="1">
      <alignment/>
    </xf>
    <xf numFmtId="197" fontId="0" fillId="0" borderId="0" xfId="15" applyNumberFormat="1" applyFont="1" applyBorder="1" applyAlignment="1">
      <alignment/>
    </xf>
    <xf numFmtId="197" fontId="0" fillId="0" borderId="3" xfId="15" applyNumberFormat="1" applyFont="1" applyBorder="1" applyAlignment="1">
      <alignment/>
    </xf>
    <xf numFmtId="197" fontId="0" fillId="0" borderId="0" xfId="15" applyNumberFormat="1" applyFont="1" applyAlignment="1">
      <alignment horizontal="right"/>
    </xf>
    <xf numFmtId="0" fontId="0" fillId="0" borderId="0" xfId="0" applyAlignment="1" quotePrefix="1">
      <alignment horizontal="right"/>
    </xf>
    <xf numFmtId="0" fontId="0" fillId="0" borderId="0" xfId="0" applyAlignment="1">
      <alignment horizontal="right"/>
    </xf>
    <xf numFmtId="15" fontId="0" fillId="0" borderId="0" xfId="0" applyNumberFormat="1" applyFont="1" applyAlignment="1" quotePrefix="1">
      <alignment horizontal="right"/>
    </xf>
    <xf numFmtId="192" fontId="0" fillId="0" borderId="0" xfId="0" applyNumberFormat="1" applyFont="1" applyAlignment="1" applyProtection="1">
      <alignment horizontal="left"/>
      <protection/>
    </xf>
    <xf numFmtId="0" fontId="4" fillId="0" borderId="0" xfId="0" applyFont="1" applyAlignment="1">
      <alignment/>
    </xf>
    <xf numFmtId="0" fontId="4" fillId="0" borderId="0" xfId="0" applyFont="1" applyAlignment="1">
      <alignment horizontal="center"/>
    </xf>
    <xf numFmtId="201" fontId="4" fillId="0" borderId="0" xfId="0" applyNumberFormat="1" applyFont="1" applyAlignment="1">
      <alignment/>
    </xf>
    <xf numFmtId="201" fontId="4" fillId="0" borderId="0" xfId="0" applyNumberFormat="1" applyFont="1" applyAlignment="1">
      <alignment horizontal="center"/>
    </xf>
    <xf numFmtId="201" fontId="5" fillId="0" borderId="4" xfId="0" applyNumberFormat="1" applyFont="1" applyBorder="1" applyAlignment="1">
      <alignment horizontal="right"/>
    </xf>
    <xf numFmtId="201" fontId="4" fillId="0" borderId="4" xfId="0" applyNumberFormat="1" applyFont="1" applyBorder="1" applyAlignment="1">
      <alignment horizontal="right"/>
    </xf>
    <xf numFmtId="0" fontId="4" fillId="0" borderId="5" xfId="0" applyFont="1" applyBorder="1" applyAlignment="1">
      <alignment/>
    </xf>
    <xf numFmtId="0" fontId="6" fillId="0" borderId="6" xfId="0" applyFont="1" applyBorder="1" applyAlignment="1">
      <alignment horizontal="centerContinuous"/>
    </xf>
    <xf numFmtId="201" fontId="6" fillId="0" borderId="6" xfId="0" applyNumberFormat="1" applyFont="1" applyBorder="1" applyAlignment="1">
      <alignment horizontal="centerContinuous"/>
    </xf>
    <xf numFmtId="0" fontId="7" fillId="0" borderId="6" xfId="0" applyFont="1" applyBorder="1" applyAlignment="1">
      <alignment/>
    </xf>
    <xf numFmtId="0" fontId="4" fillId="0" borderId="7" xfId="0" applyFont="1" applyBorder="1" applyAlignment="1">
      <alignment/>
    </xf>
    <xf numFmtId="0" fontId="4" fillId="0" borderId="8" xfId="0" applyFont="1" applyBorder="1" applyAlignment="1">
      <alignment horizontal="left"/>
    </xf>
    <xf numFmtId="0" fontId="8" fillId="0" borderId="0" xfId="0" applyFont="1" applyBorder="1" applyAlignment="1">
      <alignment horizontal="left"/>
    </xf>
    <xf numFmtId="0" fontId="4" fillId="0" borderId="0" xfId="0" applyFont="1" applyBorder="1" applyAlignment="1">
      <alignment horizontal="left"/>
    </xf>
    <xf numFmtId="201" fontId="8" fillId="0" borderId="0" xfId="0" applyNumberFormat="1" applyFont="1" applyBorder="1" applyAlignment="1">
      <alignment horizontal="left"/>
    </xf>
    <xf numFmtId="201" fontId="4" fillId="0" borderId="0" xfId="0" applyNumberFormat="1" applyFont="1" applyBorder="1" applyAlignment="1">
      <alignment horizontal="left"/>
    </xf>
    <xf numFmtId="0" fontId="7" fillId="0" borderId="0" xfId="0" applyFont="1" applyBorder="1" applyAlignment="1">
      <alignment horizontal="left"/>
    </xf>
    <xf numFmtId="0" fontId="4" fillId="0" borderId="9" xfId="0" applyFont="1" applyBorder="1" applyAlignment="1">
      <alignment horizontal="left"/>
    </xf>
    <xf numFmtId="0" fontId="4" fillId="0" borderId="0" xfId="0" applyFont="1" applyAlignment="1">
      <alignment horizontal="left"/>
    </xf>
    <xf numFmtId="201" fontId="7" fillId="0" borderId="0" xfId="0" applyNumberFormat="1" applyFont="1" applyBorder="1" applyAlignment="1">
      <alignment horizontal="left"/>
    </xf>
    <xf numFmtId="0" fontId="4" fillId="0" borderId="8" xfId="0" applyFont="1" applyBorder="1" applyAlignment="1">
      <alignment/>
    </xf>
    <xf numFmtId="0" fontId="6" fillId="0" borderId="0" xfId="0" applyFont="1" applyBorder="1" applyAlignment="1">
      <alignment horizontal="center"/>
    </xf>
    <xf numFmtId="0" fontId="4" fillId="0" borderId="0" xfId="0" applyFont="1" applyBorder="1" applyAlignment="1">
      <alignment horizontal="center"/>
    </xf>
    <xf numFmtId="201" fontId="4" fillId="0" borderId="0" xfId="0" applyNumberFormat="1" applyFont="1" applyBorder="1" applyAlignment="1" quotePrefix="1">
      <alignment horizontal="center"/>
    </xf>
    <xf numFmtId="201" fontId="4" fillId="0" borderId="0" xfId="0" applyNumberFormat="1" applyFont="1" applyBorder="1" applyAlignment="1">
      <alignment horizontal="center"/>
    </xf>
    <xf numFmtId="0" fontId="9" fillId="0" borderId="0" xfId="0" applyFont="1" applyBorder="1" applyAlignment="1">
      <alignment horizontal="center"/>
    </xf>
    <xf numFmtId="0" fontId="4" fillId="0" borderId="9" xfId="0" applyFont="1" applyBorder="1" applyAlignment="1">
      <alignment/>
    </xf>
    <xf numFmtId="0" fontId="4" fillId="0" borderId="0" xfId="0" applyFont="1" applyBorder="1" applyAlignment="1">
      <alignment/>
    </xf>
    <xf numFmtId="37" fontId="10" fillId="0" borderId="0" xfId="0" applyNumberFormat="1" applyFont="1" applyBorder="1" applyAlignment="1">
      <alignment horizontal="center"/>
    </xf>
    <xf numFmtId="201" fontId="11" fillId="0" borderId="0" xfId="0" applyNumberFormat="1" applyFont="1" applyBorder="1" applyAlignment="1">
      <alignment horizontal="center"/>
    </xf>
    <xf numFmtId="0" fontId="7" fillId="0" borderId="0" xfId="0" applyFont="1" applyBorder="1" applyAlignment="1">
      <alignment/>
    </xf>
    <xf numFmtId="0" fontId="8" fillId="0" borderId="0" xfId="0" applyFont="1" applyBorder="1" applyAlignment="1">
      <alignment/>
    </xf>
    <xf numFmtId="37" fontId="4" fillId="0" borderId="0" xfId="0" applyNumberFormat="1" applyFont="1" applyBorder="1" applyAlignment="1">
      <alignment horizontal="center"/>
    </xf>
    <xf numFmtId="201" fontId="4" fillId="0" borderId="0" xfId="0" applyNumberFormat="1" applyFont="1" applyBorder="1" applyAlignment="1">
      <alignment/>
    </xf>
    <xf numFmtId="37" fontId="7" fillId="0" borderId="0" xfId="0" applyNumberFormat="1" applyFont="1" applyBorder="1" applyAlignment="1">
      <alignment/>
    </xf>
    <xf numFmtId="201" fontId="4" fillId="0" borderId="0" xfId="0" applyNumberFormat="1" applyFont="1" applyBorder="1" applyAlignment="1">
      <alignment horizontal="right"/>
    </xf>
    <xf numFmtId="201" fontId="8" fillId="0" borderId="1" xfId="0" applyNumberFormat="1" applyFont="1" applyBorder="1" applyAlignment="1">
      <alignment/>
    </xf>
    <xf numFmtId="201" fontId="4" fillId="0" borderId="0" xfId="0" applyNumberFormat="1" applyFont="1" applyBorder="1" applyAlignment="1">
      <alignment horizontal="centerContinuous"/>
    </xf>
    <xf numFmtId="0" fontId="4" fillId="0" borderId="0" xfId="0" applyFont="1" applyBorder="1" applyAlignment="1">
      <alignment horizontal="centerContinuous"/>
    </xf>
    <xf numFmtId="37" fontId="12" fillId="0" borderId="0" xfId="0" applyNumberFormat="1" applyFont="1" applyBorder="1" applyAlignment="1">
      <alignment/>
    </xf>
    <xf numFmtId="37" fontId="4" fillId="0" borderId="0" xfId="0" applyNumberFormat="1" applyFont="1" applyAlignment="1">
      <alignment/>
    </xf>
    <xf numFmtId="201" fontId="8" fillId="0" borderId="1" xfId="0" applyNumberFormat="1" applyFont="1" applyBorder="1" applyAlignment="1">
      <alignment horizontal="right"/>
    </xf>
    <xf numFmtId="201" fontId="8" fillId="0" borderId="0" xfId="0" applyNumberFormat="1" applyFont="1" applyBorder="1" applyAlignment="1">
      <alignment horizontal="center"/>
    </xf>
    <xf numFmtId="10" fontId="8" fillId="0" borderId="4" xfId="0" applyNumberFormat="1" applyFont="1" applyBorder="1" applyAlignment="1">
      <alignment horizontal="right"/>
    </xf>
    <xf numFmtId="10" fontId="8" fillId="0" borderId="0" xfId="0" applyNumberFormat="1" applyFont="1" applyBorder="1" applyAlignment="1">
      <alignment horizontal="left"/>
    </xf>
    <xf numFmtId="10" fontId="12" fillId="0" borderId="0" xfId="0" applyNumberFormat="1" applyFont="1" applyBorder="1" applyAlignment="1">
      <alignment horizontal="right"/>
    </xf>
    <xf numFmtId="0" fontId="4" fillId="0" borderId="10" xfId="0" applyFont="1" applyBorder="1" applyAlignment="1">
      <alignment/>
    </xf>
    <xf numFmtId="0" fontId="4" fillId="0" borderId="4" xfId="0" applyFont="1" applyBorder="1" applyAlignment="1">
      <alignment/>
    </xf>
    <xf numFmtId="0" fontId="4" fillId="0" borderId="4" xfId="0" applyFont="1" applyBorder="1" applyAlignment="1">
      <alignment horizontal="center"/>
    </xf>
    <xf numFmtId="201" fontId="4" fillId="0" borderId="4" xfId="0" applyNumberFormat="1" applyFont="1" applyBorder="1" applyAlignment="1">
      <alignment/>
    </xf>
    <xf numFmtId="201" fontId="4" fillId="0" borderId="4" xfId="0" applyNumberFormat="1" applyFont="1" applyBorder="1" applyAlignment="1">
      <alignment horizontal="center"/>
    </xf>
    <xf numFmtId="0" fontId="7" fillId="0" borderId="4" xfId="0" applyFont="1" applyBorder="1" applyAlignment="1">
      <alignment/>
    </xf>
    <xf numFmtId="0" fontId="4" fillId="0" borderId="11" xfId="0" applyFont="1" applyBorder="1" applyAlignment="1">
      <alignment/>
    </xf>
    <xf numFmtId="0" fontId="7" fillId="0" borderId="0" xfId="0" applyFont="1" applyAlignment="1">
      <alignment/>
    </xf>
    <xf numFmtId="0" fontId="4" fillId="0" borderId="0" xfId="0" applyFont="1" applyAlignment="1" quotePrefix="1">
      <alignment horizontal="left"/>
    </xf>
    <xf numFmtId="201" fontId="11" fillId="0" borderId="0" xfId="0" applyNumberFormat="1" applyFont="1" applyAlignment="1">
      <alignment horizontal="center"/>
    </xf>
    <xf numFmtId="0" fontId="4" fillId="0" borderId="0" xfId="0" applyFont="1" applyAlignment="1" quotePrefix="1">
      <alignment horizontal="center"/>
    </xf>
    <xf numFmtId="0" fontId="4" fillId="0" borderId="0" xfId="0" applyFont="1" applyAlignment="1">
      <alignment vertical="top"/>
    </xf>
    <xf numFmtId="201" fontId="4" fillId="0" borderId="2" xfId="0" applyNumberFormat="1" applyFont="1" applyBorder="1" applyAlignment="1">
      <alignment/>
    </xf>
    <xf numFmtId="0" fontId="4" fillId="0" borderId="0" xfId="0" applyFont="1" applyAlignment="1" quotePrefix="1">
      <alignment/>
    </xf>
    <xf numFmtId="37" fontId="7" fillId="0" borderId="0" xfId="0" applyNumberFormat="1" applyFont="1" applyAlignment="1">
      <alignment/>
    </xf>
    <xf numFmtId="0" fontId="4" fillId="0" borderId="0" xfId="0" applyFont="1" applyAlignment="1" quotePrefix="1">
      <alignment vertical="top"/>
    </xf>
    <xf numFmtId="0" fontId="4" fillId="0" borderId="0" xfId="0" applyFont="1" applyAlignment="1">
      <alignment horizontal="justify" vertical="top" wrapText="1"/>
    </xf>
    <xf numFmtId="0" fontId="4" fillId="0" borderId="0" xfId="0" applyFont="1" applyAlignment="1" quotePrefix="1">
      <alignment/>
    </xf>
    <xf numFmtId="0" fontId="4" fillId="0" borderId="0" xfId="0" applyFont="1" applyAlignment="1">
      <alignment/>
    </xf>
    <xf numFmtId="0" fontId="0" fillId="0" borderId="0" xfId="0" applyAlignment="1">
      <alignment horizontal="justify" wrapText="1"/>
    </xf>
    <xf numFmtId="0" fontId="4" fillId="0" borderId="0" xfId="0" applyFont="1" applyAlignment="1">
      <alignment horizontal="justify" vertical="top" wrapText="1"/>
    </xf>
    <xf numFmtId="0" fontId="0" fillId="0" borderId="0" xfId="0" applyAlignment="1">
      <alignment horizontal="justify" vertical="top"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48"/>
  <sheetViews>
    <sheetView tabSelected="1" workbookViewId="0" topLeftCell="A1">
      <selection activeCell="I10" sqref="I10"/>
    </sheetView>
  </sheetViews>
  <sheetFormatPr defaultColWidth="9.33203125" defaultRowHeight="12.75"/>
  <cols>
    <col min="1" max="1" width="2.66015625" style="1" customWidth="1"/>
    <col min="2" max="2" width="40.16015625" style="1" customWidth="1"/>
    <col min="3" max="3" width="7.33203125" style="1" customWidth="1"/>
    <col min="4" max="4" width="6.83203125" style="1" customWidth="1"/>
    <col min="5" max="5" width="15.83203125" style="1" customWidth="1"/>
    <col min="6" max="6" width="4.83203125" style="1" customWidth="1"/>
    <col min="7" max="7" width="15.83203125" style="2" customWidth="1"/>
    <col min="8" max="16384" width="9.33203125" style="1" customWidth="1"/>
  </cols>
  <sheetData>
    <row r="1" ht="12.75">
      <c r="G1" s="9" t="s">
        <v>0</v>
      </c>
    </row>
    <row r="2" ht="12.75">
      <c r="G2" s="9"/>
    </row>
    <row r="3" ht="12.75">
      <c r="G3" s="9"/>
    </row>
    <row r="4" ht="12.75">
      <c r="A4" s="6" t="s">
        <v>1</v>
      </c>
    </row>
    <row r="5" ht="12.75">
      <c r="A5" s="6" t="s">
        <v>81</v>
      </c>
    </row>
    <row r="6" ht="12.75">
      <c r="A6" s="6" t="s">
        <v>2</v>
      </c>
    </row>
    <row r="7" ht="12.75">
      <c r="A7" s="6"/>
    </row>
    <row r="9" spans="3:7" ht="12.75">
      <c r="C9" s="3" t="s">
        <v>3</v>
      </c>
      <c r="E9" s="12" t="s">
        <v>82</v>
      </c>
      <c r="G9" s="12" t="s">
        <v>77</v>
      </c>
    </row>
    <row r="10" spans="3:7" ht="12.75">
      <c r="C10" s="3"/>
      <c r="G10" s="3"/>
    </row>
    <row r="11" spans="1:7" ht="12.75">
      <c r="A11" s="6" t="s">
        <v>4</v>
      </c>
      <c r="C11" s="3"/>
      <c r="G11" s="1"/>
    </row>
    <row r="12" spans="1:7" ht="12.75">
      <c r="A12" s="1" t="s">
        <v>5</v>
      </c>
      <c r="C12" s="3">
        <v>1</v>
      </c>
      <c r="E12" s="2">
        <v>735154</v>
      </c>
      <c r="G12" s="2">
        <v>752759</v>
      </c>
    </row>
    <row r="13" spans="1:7" ht="12.75">
      <c r="A13" s="1" t="s">
        <v>6</v>
      </c>
      <c r="C13" s="3">
        <v>2</v>
      </c>
      <c r="E13" s="2">
        <v>249822</v>
      </c>
      <c r="G13" s="2">
        <v>237412</v>
      </c>
    </row>
    <row r="14" spans="3:5" ht="12.75">
      <c r="C14" s="3"/>
      <c r="E14" s="2"/>
    </row>
    <row r="15" spans="1:7" ht="18" customHeight="1">
      <c r="A15" s="6" t="s">
        <v>7</v>
      </c>
      <c r="C15" s="3"/>
      <c r="E15" s="4">
        <f>SUM(E12:E13)</f>
        <v>984976</v>
      </c>
      <c r="G15" s="4">
        <f>SUM(G12:G13)</f>
        <v>990171</v>
      </c>
    </row>
    <row r="16" spans="3:5" ht="12.75">
      <c r="C16" s="3"/>
      <c r="E16" s="2"/>
    </row>
    <row r="17" spans="1:5" ht="12.75">
      <c r="A17" s="6" t="s">
        <v>8</v>
      </c>
      <c r="C17" s="3"/>
      <c r="E17" s="2"/>
    </row>
    <row r="18" spans="1:7" ht="12.75">
      <c r="A18" s="1" t="s">
        <v>9</v>
      </c>
      <c r="C18" s="3">
        <v>3</v>
      </c>
      <c r="E18" s="2">
        <v>101165</v>
      </c>
      <c r="G18" s="2">
        <v>112465</v>
      </c>
    </row>
    <row r="19" spans="1:7" ht="12.75">
      <c r="A19" s="1" t="s">
        <v>10</v>
      </c>
      <c r="C19" s="3">
        <v>3</v>
      </c>
      <c r="E19" s="2">
        <v>5901</v>
      </c>
      <c r="G19" s="2">
        <v>6015</v>
      </c>
    </row>
    <row r="20" spans="1:7" ht="12.75">
      <c r="A20" s="1" t="s">
        <v>11</v>
      </c>
      <c r="C20" s="3">
        <v>3</v>
      </c>
      <c r="E20" s="2">
        <v>915</v>
      </c>
      <c r="G20" s="2">
        <v>2500</v>
      </c>
    </row>
    <row r="21" spans="1:7" ht="12.75">
      <c r="A21" s="1" t="s">
        <v>12</v>
      </c>
      <c r="C21" s="3">
        <v>3</v>
      </c>
      <c r="E21" s="2">
        <v>107250</v>
      </c>
      <c r="G21" s="2">
        <v>102109</v>
      </c>
    </row>
    <row r="22" spans="1:7" ht="12.75">
      <c r="A22" s="13" t="s">
        <v>44</v>
      </c>
      <c r="C22" s="3"/>
      <c r="E22" s="2">
        <v>418343</v>
      </c>
      <c r="G22" s="2">
        <v>415109</v>
      </c>
    </row>
    <row r="23" spans="1:7" ht="12.75">
      <c r="A23" s="1" t="s">
        <v>13</v>
      </c>
      <c r="C23" s="3"/>
      <c r="E23" s="2">
        <v>12394</v>
      </c>
      <c r="G23" s="2">
        <v>17510</v>
      </c>
    </row>
    <row r="24" spans="1:7" ht="12.75">
      <c r="A24" s="1" t="s">
        <v>14</v>
      </c>
      <c r="C24" s="3">
        <v>4</v>
      </c>
      <c r="E24" s="2">
        <v>55156</v>
      </c>
      <c r="G24" s="2">
        <v>57501</v>
      </c>
    </row>
    <row r="25" spans="3:5" ht="12.75">
      <c r="C25" s="3"/>
      <c r="E25" s="2"/>
    </row>
    <row r="26" spans="1:7" ht="18" customHeight="1">
      <c r="A26" s="6" t="s">
        <v>15</v>
      </c>
      <c r="C26" s="3"/>
      <c r="E26" s="4">
        <f>SUM(E18:E24)</f>
        <v>701124</v>
      </c>
      <c r="G26" s="4">
        <f>SUM(G18:G24)</f>
        <v>713209</v>
      </c>
    </row>
    <row r="27" ht="12.75">
      <c r="E27" s="2"/>
    </row>
    <row r="28" spans="1:7" ht="18" customHeight="1" thickBot="1">
      <c r="A28" s="6" t="s">
        <v>16</v>
      </c>
      <c r="E28" s="5">
        <f>E15-E26</f>
        <v>283852</v>
      </c>
      <c r="G28" s="5">
        <f>G15-G26</f>
        <v>276962</v>
      </c>
    </row>
    <row r="29" spans="5:7" ht="13.5" thickTop="1">
      <c r="E29" s="7"/>
      <c r="G29" s="7"/>
    </row>
    <row r="30" ht="12.75">
      <c r="E30" s="2"/>
    </row>
    <row r="31" spans="1:5" ht="12.75">
      <c r="A31" s="6" t="s">
        <v>17</v>
      </c>
      <c r="E31" s="2"/>
    </row>
    <row r="32" ht="12.75">
      <c r="E32" s="2"/>
    </row>
    <row r="33" spans="1:7" ht="12.75">
      <c r="A33" s="6" t="s">
        <v>18</v>
      </c>
      <c r="E33" s="2">
        <f>E28</f>
        <v>283852</v>
      </c>
      <c r="G33" s="2">
        <f>G28</f>
        <v>276962</v>
      </c>
    </row>
    <row r="34" ht="12.75">
      <c r="E34" s="2"/>
    </row>
    <row r="35" spans="1:7" ht="18" customHeight="1" thickBot="1">
      <c r="A35" s="6" t="s">
        <v>19</v>
      </c>
      <c r="E35" s="8">
        <f>E33</f>
        <v>283852</v>
      </c>
      <c r="G35" s="8">
        <f>G33</f>
        <v>276962</v>
      </c>
    </row>
    <row r="36" ht="13.5" thickTop="1">
      <c r="E36" s="2"/>
    </row>
    <row r="37" ht="12.75">
      <c r="E37" s="2"/>
    </row>
    <row r="38" ht="12.75">
      <c r="E38" s="2"/>
    </row>
    <row r="39" spans="1:5" ht="12.75">
      <c r="A39" s="1" t="s">
        <v>20</v>
      </c>
      <c r="E39" s="2"/>
    </row>
    <row r="40" spans="1:7" ht="12.75">
      <c r="A40" s="10" t="s">
        <v>21</v>
      </c>
      <c r="B40" s="79" t="s">
        <v>90</v>
      </c>
      <c r="C40" s="79"/>
      <c r="D40" s="79"/>
      <c r="E40" s="79"/>
      <c r="F40" s="79"/>
      <c r="G40" s="79"/>
    </row>
    <row r="41" spans="1:7" ht="12.75">
      <c r="A41" s="11"/>
      <c r="B41" s="79"/>
      <c r="C41" s="79"/>
      <c r="D41" s="79"/>
      <c r="E41" s="79"/>
      <c r="F41" s="79"/>
      <c r="G41" s="79"/>
    </row>
    <row r="42" ht="12.75">
      <c r="A42" s="11"/>
    </row>
    <row r="43" spans="1:7" ht="12.75">
      <c r="A43" s="10" t="s">
        <v>22</v>
      </c>
      <c r="B43" s="79" t="s">
        <v>91</v>
      </c>
      <c r="C43" s="79"/>
      <c r="D43" s="79"/>
      <c r="E43" s="79"/>
      <c r="F43" s="79"/>
      <c r="G43" s="79"/>
    </row>
    <row r="44" spans="1:7" ht="12.75">
      <c r="A44" s="11"/>
      <c r="B44" s="79"/>
      <c r="C44" s="79"/>
      <c r="D44" s="79"/>
      <c r="E44" s="79"/>
      <c r="F44" s="79"/>
      <c r="G44" s="79"/>
    </row>
    <row r="45" ht="12.75">
      <c r="A45" s="11"/>
    </row>
    <row r="46" spans="1:2" ht="12.75">
      <c r="A46" s="10" t="s">
        <v>23</v>
      </c>
      <c r="B46" t="s">
        <v>67</v>
      </c>
    </row>
    <row r="47" ht="12.75"/>
    <row r="48" spans="1:2" ht="12.75">
      <c r="A48" s="10" t="s">
        <v>24</v>
      </c>
      <c r="B48" t="s">
        <v>68</v>
      </c>
    </row>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sheetData>
  <mergeCells count="2">
    <mergeCell ref="B40:G41"/>
    <mergeCell ref="B43:G44"/>
  </mergeCells>
  <printOptions/>
  <pageMargins left="0.8" right="0.5" top="0.75" bottom="0.5" header="0" footer="0"/>
  <pageSetup fitToHeight="1" fitToWidth="1"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dimension ref="A1:M91"/>
  <sheetViews>
    <sheetView zoomScale="85" zoomScaleNormal="85" workbookViewId="0" topLeftCell="A70">
      <selection activeCell="I51" sqref="I51"/>
    </sheetView>
  </sheetViews>
  <sheetFormatPr defaultColWidth="9.33203125" defaultRowHeight="12.75"/>
  <cols>
    <col min="1" max="1" width="4.33203125" style="14" customWidth="1"/>
    <col min="2" max="2" width="3.16015625" style="14" customWidth="1"/>
    <col min="3" max="3" width="4.33203125" style="14" customWidth="1"/>
    <col min="4" max="4" width="67.5" style="14" customWidth="1"/>
    <col min="5" max="6" width="7.83203125" style="15" customWidth="1"/>
    <col min="7" max="7" width="21" style="16" customWidth="1"/>
    <col min="8" max="8" width="4.33203125" style="17" customWidth="1"/>
    <col min="9" max="9" width="22" style="16" customWidth="1"/>
    <col min="10" max="10" width="4.33203125" style="15" customWidth="1"/>
    <col min="11" max="11" width="33.66015625" style="74" hidden="1" customWidth="1"/>
    <col min="12" max="12" width="3.33203125" style="14" customWidth="1"/>
    <col min="13" max="13" width="3.5" style="14" customWidth="1"/>
    <col min="14" max="16384" width="10.66015625" style="14" customWidth="1"/>
  </cols>
  <sheetData>
    <row r="1" spans="9:12" ht="16.5">
      <c r="I1" s="18"/>
      <c r="J1" s="19"/>
      <c r="K1" s="19"/>
      <c r="L1" s="19"/>
    </row>
    <row r="2" spans="1:12" ht="15" customHeight="1">
      <c r="A2" s="20"/>
      <c r="B2" s="21"/>
      <c r="C2" s="21"/>
      <c r="D2" s="21"/>
      <c r="E2" s="21"/>
      <c r="F2" s="21"/>
      <c r="G2" s="22"/>
      <c r="H2" s="22"/>
      <c r="I2" s="22"/>
      <c r="J2" s="21"/>
      <c r="K2" s="23"/>
      <c r="L2" s="24"/>
    </row>
    <row r="3" spans="1:12" s="32" customFormat="1" ht="15">
      <c r="A3" s="25"/>
      <c r="B3" s="26" t="s">
        <v>25</v>
      </c>
      <c r="C3" s="26"/>
      <c r="D3" s="26"/>
      <c r="E3" s="27"/>
      <c r="F3" s="27"/>
      <c r="G3" s="28"/>
      <c r="H3" s="29"/>
      <c r="I3" s="28"/>
      <c r="J3" s="27"/>
      <c r="K3" s="30"/>
      <c r="L3" s="31"/>
    </row>
    <row r="4" spans="1:12" s="32" customFormat="1" ht="15.75" customHeight="1">
      <c r="A4" s="25"/>
      <c r="B4" s="26" t="s">
        <v>26</v>
      </c>
      <c r="C4" s="26"/>
      <c r="D4" s="26"/>
      <c r="E4" s="30"/>
      <c r="F4" s="30"/>
      <c r="G4" s="33"/>
      <c r="H4" s="33"/>
      <c r="I4" s="33"/>
      <c r="J4" s="30"/>
      <c r="K4" s="30"/>
      <c r="L4" s="31"/>
    </row>
    <row r="5" spans="1:12" s="32" customFormat="1" ht="15">
      <c r="A5" s="25"/>
      <c r="B5" s="26" t="s">
        <v>81</v>
      </c>
      <c r="C5" s="26"/>
      <c r="D5" s="26"/>
      <c r="E5" s="30"/>
      <c r="F5" s="30"/>
      <c r="G5" s="28"/>
      <c r="H5" s="29"/>
      <c r="I5" s="28"/>
      <c r="J5" s="27"/>
      <c r="K5" s="30"/>
      <c r="L5" s="31"/>
    </row>
    <row r="6" spans="1:12" s="32" customFormat="1" ht="15">
      <c r="A6" s="25"/>
      <c r="B6" s="26" t="s">
        <v>2</v>
      </c>
      <c r="C6" s="26"/>
      <c r="D6" s="26"/>
      <c r="E6" s="30"/>
      <c r="F6" s="30"/>
      <c r="G6" s="28"/>
      <c r="H6" s="29"/>
      <c r="I6" s="28"/>
      <c r="J6" s="27"/>
      <c r="K6" s="30"/>
      <c r="L6" s="31"/>
    </row>
    <row r="7" spans="1:12" s="32" customFormat="1" ht="15">
      <c r="A7" s="25"/>
      <c r="B7" s="26"/>
      <c r="C7" s="26"/>
      <c r="D7" s="26"/>
      <c r="E7" s="30"/>
      <c r="F7" s="30"/>
      <c r="G7" s="28"/>
      <c r="H7" s="29"/>
      <c r="I7" s="28"/>
      <c r="J7" s="27"/>
      <c r="K7" s="30"/>
      <c r="L7" s="31"/>
    </row>
    <row r="8" spans="1:12" ht="17.25" customHeight="1">
      <c r="A8" s="34"/>
      <c r="B8" s="35"/>
      <c r="C8" s="35"/>
      <c r="D8" s="35"/>
      <c r="E8" s="36" t="s">
        <v>3</v>
      </c>
      <c r="F8" s="36"/>
      <c r="G8" s="37" t="s">
        <v>82</v>
      </c>
      <c r="H8" s="38"/>
      <c r="I8" s="37" t="s">
        <v>77</v>
      </c>
      <c r="J8" s="36"/>
      <c r="K8" s="39" t="s">
        <v>27</v>
      </c>
      <c r="L8" s="40"/>
    </row>
    <row r="9" spans="1:12" ht="17.25" customHeight="1">
      <c r="A9" s="34"/>
      <c r="B9" s="41"/>
      <c r="C9" s="41"/>
      <c r="D9" s="41"/>
      <c r="E9" s="36"/>
      <c r="F9" s="36"/>
      <c r="G9" s="38" t="s">
        <v>28</v>
      </c>
      <c r="H9" s="38"/>
      <c r="I9" s="38" t="s">
        <v>28</v>
      </c>
      <c r="J9" s="36"/>
      <c r="K9" s="42" t="s">
        <v>29</v>
      </c>
      <c r="L9" s="40"/>
    </row>
    <row r="10" spans="1:12" ht="19.5" customHeight="1">
      <c r="A10" s="34"/>
      <c r="B10" s="41"/>
      <c r="C10" s="41"/>
      <c r="D10" s="41"/>
      <c r="E10" s="36"/>
      <c r="F10" s="36"/>
      <c r="G10" s="43"/>
      <c r="H10" s="38"/>
      <c r="I10" s="43"/>
      <c r="J10" s="36"/>
      <c r="K10" s="44"/>
      <c r="L10" s="40"/>
    </row>
    <row r="11" spans="1:12" ht="19.5" customHeight="1">
      <c r="A11" s="34"/>
      <c r="B11" s="45" t="s">
        <v>30</v>
      </c>
      <c r="C11" s="45"/>
      <c r="D11" s="45"/>
      <c r="E11" s="46"/>
      <c r="F11" s="46"/>
      <c r="G11" s="43"/>
      <c r="H11" s="38"/>
      <c r="I11" s="43"/>
      <c r="J11" s="36"/>
      <c r="K11" s="44"/>
      <c r="L11" s="40"/>
    </row>
    <row r="12" spans="1:12" ht="19.5" customHeight="1">
      <c r="A12" s="34"/>
      <c r="B12" s="41" t="s">
        <v>9</v>
      </c>
      <c r="C12" s="41"/>
      <c r="D12" s="41"/>
      <c r="E12" s="36"/>
      <c r="F12" s="36"/>
      <c r="G12" s="47">
        <v>101165</v>
      </c>
      <c r="H12" s="38"/>
      <c r="I12" s="47">
        <v>112465</v>
      </c>
      <c r="J12" s="36"/>
      <c r="K12" s="48">
        <f aca="true" t="shared" si="0" ref="K12:K17">+G12-I12</f>
        <v>-11300</v>
      </c>
      <c r="L12" s="40"/>
    </row>
    <row r="13" spans="1:12" ht="19.5" customHeight="1">
      <c r="A13" s="34"/>
      <c r="B13" s="41" t="s">
        <v>69</v>
      </c>
      <c r="C13" s="41"/>
      <c r="D13" s="41"/>
      <c r="E13" s="36"/>
      <c r="F13" s="36"/>
      <c r="G13" s="47">
        <v>5901</v>
      </c>
      <c r="H13" s="38"/>
      <c r="I13" s="47">
        <v>6015</v>
      </c>
      <c r="J13" s="36"/>
      <c r="K13" s="48">
        <f t="shared" si="0"/>
        <v>-114</v>
      </c>
      <c r="L13" s="40"/>
    </row>
    <row r="14" spans="1:12" ht="19.5" customHeight="1">
      <c r="A14" s="34"/>
      <c r="B14" s="41" t="s">
        <v>31</v>
      </c>
      <c r="C14" s="41"/>
      <c r="D14" s="41"/>
      <c r="E14" s="36" t="s">
        <v>84</v>
      </c>
      <c r="F14" s="36"/>
      <c r="G14" s="47">
        <v>107250</v>
      </c>
      <c r="H14" s="38"/>
      <c r="I14" s="47">
        <v>102109</v>
      </c>
      <c r="J14" s="36"/>
      <c r="K14" s="48">
        <f>+G14-I14</f>
        <v>5141</v>
      </c>
      <c r="L14" s="40"/>
    </row>
    <row r="15" spans="1:12" ht="18.75" customHeight="1">
      <c r="A15" s="34"/>
      <c r="B15" s="41" t="s">
        <v>32</v>
      </c>
      <c r="C15" s="41"/>
      <c r="D15" s="41"/>
      <c r="E15" s="36"/>
      <c r="F15" s="36"/>
      <c r="G15" s="47">
        <v>572</v>
      </c>
      <c r="H15" s="38"/>
      <c r="I15" s="47">
        <v>606</v>
      </c>
      <c r="J15" s="36"/>
      <c r="K15" s="48">
        <f>+G15-I15</f>
        <v>-34</v>
      </c>
      <c r="L15" s="40"/>
    </row>
    <row r="16" spans="1:12" ht="19.5" customHeight="1">
      <c r="A16" s="34"/>
      <c r="B16" s="41" t="s">
        <v>33</v>
      </c>
      <c r="C16" s="41"/>
      <c r="D16" s="41"/>
      <c r="E16" s="36"/>
      <c r="F16" s="36"/>
      <c r="G16" s="47">
        <v>915</v>
      </c>
      <c r="H16" s="38"/>
      <c r="I16" s="47">
        <v>2500</v>
      </c>
      <c r="J16" s="36"/>
      <c r="K16" s="48">
        <f t="shared" si="0"/>
        <v>-1585</v>
      </c>
      <c r="L16" s="40"/>
    </row>
    <row r="17" spans="1:12" ht="19.5" customHeight="1">
      <c r="A17" s="34"/>
      <c r="B17" s="41" t="s">
        <v>34</v>
      </c>
      <c r="C17" s="41"/>
      <c r="D17" s="41"/>
      <c r="E17" s="36" t="s">
        <v>85</v>
      </c>
      <c r="F17" s="36"/>
      <c r="G17" s="49">
        <v>-4718</v>
      </c>
      <c r="H17" s="38"/>
      <c r="I17" s="49">
        <v>0</v>
      </c>
      <c r="J17" s="36"/>
      <c r="K17" s="48">
        <f t="shared" si="0"/>
        <v>-4718</v>
      </c>
      <c r="L17" s="40"/>
    </row>
    <row r="18" spans="1:12" ht="19.5" customHeight="1">
      <c r="A18" s="34"/>
      <c r="B18" s="41"/>
      <c r="C18" s="41"/>
      <c r="D18" s="41"/>
      <c r="E18" s="36"/>
      <c r="F18" s="36"/>
      <c r="G18" s="47"/>
      <c r="H18" s="38"/>
      <c r="I18" s="47"/>
      <c r="J18" s="36"/>
      <c r="K18" s="48"/>
      <c r="L18" s="40"/>
    </row>
    <row r="19" spans="1:12" ht="19.5" customHeight="1">
      <c r="A19" s="34"/>
      <c r="B19" s="45" t="s">
        <v>35</v>
      </c>
      <c r="C19" s="45"/>
      <c r="D19" s="45"/>
      <c r="E19" s="36" t="s">
        <v>36</v>
      </c>
      <c r="F19" s="36"/>
      <c r="G19" s="50">
        <f>SUM(G12:G17)</f>
        <v>211085</v>
      </c>
      <c r="H19" s="51"/>
      <c r="I19" s="50">
        <f>SUM(I12:I17)</f>
        <v>223695</v>
      </c>
      <c r="J19" s="52" t="s">
        <v>42</v>
      </c>
      <c r="K19" s="53">
        <f>SUM(K12:K18)</f>
        <v>-12610</v>
      </c>
      <c r="L19" s="40"/>
    </row>
    <row r="20" spans="1:12" ht="19.5" customHeight="1">
      <c r="A20" s="34"/>
      <c r="B20" s="41"/>
      <c r="C20" s="41"/>
      <c r="D20" s="41"/>
      <c r="E20" s="36"/>
      <c r="F20" s="36"/>
      <c r="G20" s="47"/>
      <c r="H20" s="38"/>
      <c r="I20" s="47"/>
      <c r="J20" s="36"/>
      <c r="K20" s="44"/>
      <c r="L20" s="40"/>
    </row>
    <row r="21" spans="1:12" ht="19.5" customHeight="1">
      <c r="A21" s="34"/>
      <c r="B21" s="45" t="s">
        <v>38</v>
      </c>
      <c r="C21" s="45"/>
      <c r="D21" s="45"/>
      <c r="E21" s="36"/>
      <c r="F21" s="36"/>
      <c r="G21" s="43"/>
      <c r="H21" s="38"/>
      <c r="I21" s="43"/>
      <c r="J21" s="36"/>
      <c r="K21" s="44"/>
      <c r="L21" s="40"/>
    </row>
    <row r="22" spans="1:13" ht="19.5" customHeight="1">
      <c r="A22" s="34"/>
      <c r="B22" s="41" t="s">
        <v>39</v>
      </c>
      <c r="C22" s="41"/>
      <c r="D22" s="41"/>
      <c r="E22" s="36"/>
      <c r="F22" s="36"/>
      <c r="G22" s="47">
        <v>233985</v>
      </c>
      <c r="H22" s="38"/>
      <c r="I22" s="47">
        <v>248820</v>
      </c>
      <c r="J22" s="36"/>
      <c r="K22" s="48">
        <f>+G22-I22</f>
        <v>-14835</v>
      </c>
      <c r="L22" s="40"/>
      <c r="M22" s="54"/>
    </row>
    <row r="23" spans="1:12" ht="19.5" customHeight="1">
      <c r="A23" s="34"/>
      <c r="B23" s="41" t="s">
        <v>40</v>
      </c>
      <c r="C23" s="41"/>
      <c r="D23" s="41"/>
      <c r="E23" s="36"/>
      <c r="F23" s="36"/>
      <c r="G23" s="47">
        <v>1323</v>
      </c>
      <c r="H23" s="38"/>
      <c r="I23" s="47">
        <v>1288</v>
      </c>
      <c r="J23" s="36"/>
      <c r="K23" s="48">
        <f>+G23-I23</f>
        <v>35</v>
      </c>
      <c r="L23" s="40"/>
    </row>
    <row r="24" spans="1:13" ht="19.5" customHeight="1">
      <c r="A24" s="34"/>
      <c r="B24" s="41" t="s">
        <v>41</v>
      </c>
      <c r="C24" s="41"/>
      <c r="D24" s="41"/>
      <c r="E24" s="36">
        <v>6</v>
      </c>
      <c r="F24" s="36"/>
      <c r="G24" s="49">
        <v>0</v>
      </c>
      <c r="H24" s="38"/>
      <c r="I24" s="49">
        <v>-3086</v>
      </c>
      <c r="J24" s="36"/>
      <c r="K24" s="48"/>
      <c r="L24" s="40"/>
      <c r="M24" s="54"/>
    </row>
    <row r="25" spans="1:12" ht="19.5" customHeight="1">
      <c r="A25" s="34"/>
      <c r="B25" s="41"/>
      <c r="C25" s="41"/>
      <c r="D25" s="41"/>
      <c r="E25" s="36"/>
      <c r="F25" s="36"/>
      <c r="G25" s="47"/>
      <c r="H25" s="38"/>
      <c r="I25" s="47"/>
      <c r="J25" s="36"/>
      <c r="K25" s="48"/>
      <c r="L25" s="40"/>
    </row>
    <row r="26" spans="1:12" ht="19.5" customHeight="1">
      <c r="A26" s="34"/>
      <c r="B26" s="45" t="s">
        <v>35</v>
      </c>
      <c r="C26" s="45"/>
      <c r="D26" s="45"/>
      <c r="E26" s="36">
        <v>2</v>
      </c>
      <c r="F26" s="36"/>
      <c r="G26" s="55">
        <f>SUM(G22:G24)</f>
        <v>235308</v>
      </c>
      <c r="H26" s="56"/>
      <c r="I26" s="55">
        <f>SUM(I22:I24)</f>
        <v>247022</v>
      </c>
      <c r="J26" s="52" t="s">
        <v>37</v>
      </c>
      <c r="K26" s="44"/>
      <c r="L26" s="40"/>
    </row>
    <row r="27" spans="1:12" ht="19.5" customHeight="1">
      <c r="A27" s="34"/>
      <c r="B27" s="41"/>
      <c r="C27" s="41"/>
      <c r="D27" s="41"/>
      <c r="E27" s="36"/>
      <c r="F27" s="36"/>
      <c r="G27" s="49"/>
      <c r="H27" s="38"/>
      <c r="I27" s="49"/>
      <c r="J27" s="36"/>
      <c r="K27" s="44"/>
      <c r="L27" s="40"/>
    </row>
    <row r="28" spans="1:12" ht="19.5" customHeight="1">
      <c r="A28" s="34"/>
      <c r="B28" s="45" t="s">
        <v>89</v>
      </c>
      <c r="C28" s="45"/>
      <c r="D28" s="45"/>
      <c r="E28" s="36">
        <v>7</v>
      </c>
      <c r="F28" s="36"/>
      <c r="G28" s="57">
        <f>+ROUND(G26/G19,4)</f>
        <v>1.1148</v>
      </c>
      <c r="H28" s="58"/>
      <c r="I28" s="57">
        <f>+ROUND(I26/I19,4)</f>
        <v>1.1043</v>
      </c>
      <c r="J28" s="26"/>
      <c r="K28" s="59">
        <f>+G28-I28</f>
        <v>0.010499999999999954</v>
      </c>
      <c r="L28" s="40"/>
    </row>
    <row r="29" spans="1:12" ht="19.5" customHeight="1">
      <c r="A29" s="60"/>
      <c r="B29" s="61"/>
      <c r="C29" s="61"/>
      <c r="D29" s="61"/>
      <c r="E29" s="62"/>
      <c r="F29" s="62"/>
      <c r="G29" s="63"/>
      <c r="H29" s="64"/>
      <c r="I29" s="63"/>
      <c r="J29" s="62"/>
      <c r="K29" s="65"/>
      <c r="L29" s="66"/>
    </row>
    <row r="30" spans="1:12" ht="19.5" customHeight="1">
      <c r="A30" s="41"/>
      <c r="B30" s="41"/>
      <c r="C30" s="41"/>
      <c r="D30" s="41"/>
      <c r="E30" s="36"/>
      <c r="F30" s="36"/>
      <c r="G30" s="47"/>
      <c r="H30" s="38"/>
      <c r="I30" s="47"/>
      <c r="J30" s="36"/>
      <c r="K30" s="44"/>
      <c r="L30" s="41"/>
    </row>
    <row r="31" spans="1:12" ht="19.5" customHeight="1">
      <c r="A31" s="41"/>
      <c r="B31" s="41"/>
      <c r="C31" s="41"/>
      <c r="D31" s="41"/>
      <c r="E31" s="36"/>
      <c r="F31" s="36"/>
      <c r="G31" s="47"/>
      <c r="H31" s="38"/>
      <c r="I31" s="47"/>
      <c r="J31" s="36"/>
      <c r="K31" s="44"/>
      <c r="L31" s="41"/>
    </row>
    <row r="32" spans="2:11" ht="15">
      <c r="B32" s="14" t="s">
        <v>43</v>
      </c>
      <c r="K32" s="67"/>
    </row>
    <row r="33" spans="2:11" ht="15">
      <c r="B33" s="68" t="s">
        <v>66</v>
      </c>
      <c r="C33" s="68" t="s">
        <v>73</v>
      </c>
      <c r="D33" s="68"/>
      <c r="K33" s="67"/>
    </row>
    <row r="34" spans="2:11" ht="15">
      <c r="B34" s="68"/>
      <c r="C34" s="68"/>
      <c r="D34" s="68"/>
      <c r="I34" s="69" t="s">
        <v>29</v>
      </c>
      <c r="K34" s="67"/>
    </row>
    <row r="35" spans="3:11" ht="15">
      <c r="C35" s="14" t="s">
        <v>53</v>
      </c>
      <c r="I35" s="16">
        <v>223695</v>
      </c>
      <c r="K35" s="67"/>
    </row>
    <row r="36" spans="9:11" ht="15">
      <c r="I36" s="69"/>
      <c r="K36" s="67"/>
    </row>
    <row r="37" spans="3:11" ht="15">
      <c r="C37" s="14" t="s">
        <v>54</v>
      </c>
      <c r="E37" s="70"/>
      <c r="F37" s="70"/>
      <c r="I37" s="16">
        <v>-11300</v>
      </c>
      <c r="K37" s="67"/>
    </row>
    <row r="38" spans="3:11" ht="15">
      <c r="C38" s="14" t="s">
        <v>70</v>
      </c>
      <c r="E38" s="70"/>
      <c r="F38" s="70"/>
      <c r="I38" s="47">
        <v>-114</v>
      </c>
      <c r="K38" s="67"/>
    </row>
    <row r="39" spans="3:11" ht="15">
      <c r="C39" s="14" t="s">
        <v>55</v>
      </c>
      <c r="E39" s="70"/>
      <c r="F39" s="70"/>
      <c r="I39" s="47">
        <v>4928</v>
      </c>
      <c r="K39" s="67"/>
    </row>
    <row r="40" spans="3:11" ht="15">
      <c r="C40" s="14" t="s">
        <v>76</v>
      </c>
      <c r="E40" s="70"/>
      <c r="F40" s="70"/>
      <c r="I40" s="47">
        <v>-4718</v>
      </c>
      <c r="K40" s="67"/>
    </row>
    <row r="41" spans="3:11" ht="15">
      <c r="C41" s="14" t="s">
        <v>56</v>
      </c>
      <c r="I41" s="47">
        <v>201</v>
      </c>
      <c r="K41" s="67"/>
    </row>
    <row r="42" spans="3:11" ht="15">
      <c r="C42" s="14" t="s">
        <v>57</v>
      </c>
      <c r="I42" s="47">
        <v>-235</v>
      </c>
      <c r="K42" s="67"/>
    </row>
    <row r="43" spans="3:11" ht="15">
      <c r="C43" s="14" t="s">
        <v>58</v>
      </c>
      <c r="I43" s="47">
        <v>286</v>
      </c>
      <c r="K43" s="67"/>
    </row>
    <row r="44" spans="3:11" ht="15">
      <c r="C44" s="14" t="s">
        <v>59</v>
      </c>
      <c r="I44" s="47">
        <v>-73</v>
      </c>
      <c r="K44" s="67"/>
    </row>
    <row r="45" spans="3:11" ht="15">
      <c r="C45" s="71" t="s">
        <v>60</v>
      </c>
      <c r="D45" s="71"/>
      <c r="I45" s="63">
        <v>-1585</v>
      </c>
      <c r="K45" s="67"/>
    </row>
    <row r="46" spans="2:11" ht="15">
      <c r="B46" s="71"/>
      <c r="C46" s="71"/>
      <c r="D46" s="71"/>
      <c r="I46" s="47"/>
      <c r="K46" s="67"/>
    </row>
    <row r="47" spans="3:11" ht="15.75" thickBot="1">
      <c r="C47" s="14" t="s">
        <v>61</v>
      </c>
      <c r="I47" s="72">
        <f>SUM(I35:I45)</f>
        <v>211085</v>
      </c>
      <c r="K47" s="67"/>
    </row>
    <row r="48" ht="15.75" thickTop="1">
      <c r="K48" s="67"/>
    </row>
    <row r="49" spans="2:3" ht="15">
      <c r="B49" s="73" t="s">
        <v>22</v>
      </c>
      <c r="C49" s="14" t="s">
        <v>74</v>
      </c>
    </row>
    <row r="50" ht="15">
      <c r="I50" s="69" t="s">
        <v>29</v>
      </c>
    </row>
    <row r="51" spans="3:9" ht="15">
      <c r="C51" s="14" t="s">
        <v>53</v>
      </c>
      <c r="I51" s="16">
        <v>247022</v>
      </c>
    </row>
    <row r="53" spans="3:9" ht="15">
      <c r="C53" s="14" t="s">
        <v>62</v>
      </c>
      <c r="I53" s="16">
        <v>-11300</v>
      </c>
    </row>
    <row r="54" spans="3:11" ht="15">
      <c r="C54" s="14" t="s">
        <v>71</v>
      </c>
      <c r="E54" s="70"/>
      <c r="F54" s="70"/>
      <c r="G54" s="14"/>
      <c r="I54" s="47">
        <v>-114</v>
      </c>
      <c r="K54" s="67"/>
    </row>
    <row r="55" spans="3:11" ht="15">
      <c r="C55" s="71" t="s">
        <v>63</v>
      </c>
      <c r="D55" s="71"/>
      <c r="E55" s="70"/>
      <c r="F55" s="70"/>
      <c r="G55" s="14"/>
      <c r="K55" s="67"/>
    </row>
    <row r="56" spans="3:11" ht="15">
      <c r="C56" s="71" t="s">
        <v>75</v>
      </c>
      <c r="D56" s="71"/>
      <c r="E56" s="70"/>
      <c r="F56" s="70"/>
      <c r="G56" s="14"/>
      <c r="I56" s="47">
        <v>-1611</v>
      </c>
      <c r="K56" s="67"/>
    </row>
    <row r="57" spans="3:11" ht="15">
      <c r="C57" s="14" t="s">
        <v>64</v>
      </c>
      <c r="G57" s="14"/>
      <c r="I57" s="47">
        <v>579</v>
      </c>
      <c r="K57" s="67"/>
    </row>
    <row r="58" spans="3:11" ht="15">
      <c r="C58" s="14" t="s">
        <v>65</v>
      </c>
      <c r="G58" s="14"/>
      <c r="I58" s="63">
        <v>732</v>
      </c>
      <c r="K58" s="67"/>
    </row>
    <row r="59" spans="7:11" ht="15">
      <c r="G59" s="14"/>
      <c r="K59" s="67"/>
    </row>
    <row r="60" spans="3:9" ht="15.75" thickBot="1">
      <c r="C60" s="14" t="s">
        <v>61</v>
      </c>
      <c r="I60" s="72">
        <f>SUM(I51:I58)</f>
        <v>235308</v>
      </c>
    </row>
    <row r="61" ht="15.75" thickTop="1">
      <c r="I61" s="47"/>
    </row>
    <row r="62" ht="15">
      <c r="I62" s="47"/>
    </row>
    <row r="63" ht="15">
      <c r="I63" s="47"/>
    </row>
    <row r="64" ht="15">
      <c r="I64" s="47"/>
    </row>
    <row r="65" spans="2:7" ht="15">
      <c r="B65" s="73" t="s">
        <v>45</v>
      </c>
      <c r="C65" s="73" t="s">
        <v>46</v>
      </c>
      <c r="D65" s="73"/>
      <c r="G65" s="14"/>
    </row>
    <row r="66" spans="2:7" ht="15">
      <c r="B66" s="73"/>
      <c r="C66" s="73"/>
      <c r="D66" s="73"/>
      <c r="G66" s="14"/>
    </row>
    <row r="67" spans="3:9" ht="15">
      <c r="C67" s="77" t="s">
        <v>47</v>
      </c>
      <c r="D67" s="80" t="s">
        <v>78</v>
      </c>
      <c r="E67" s="80"/>
      <c r="F67" s="80"/>
      <c r="G67" s="80"/>
      <c r="H67" s="80"/>
      <c r="I67" s="80"/>
    </row>
    <row r="68" spans="4:9" ht="15">
      <c r="D68" s="81"/>
      <c r="E68" s="81"/>
      <c r="F68" s="81"/>
      <c r="G68" s="81"/>
      <c r="H68" s="81"/>
      <c r="I68" s="81"/>
    </row>
    <row r="69" spans="4:9" ht="15">
      <c r="D69" s="81"/>
      <c r="E69" s="81"/>
      <c r="F69" s="81"/>
      <c r="G69" s="81"/>
      <c r="H69" s="81"/>
      <c r="I69" s="81"/>
    </row>
    <row r="70" spans="4:9" ht="15">
      <c r="D70" s="81"/>
      <c r="E70" s="81"/>
      <c r="F70" s="81"/>
      <c r="G70" s="81"/>
      <c r="H70" s="81"/>
      <c r="I70" s="81"/>
    </row>
    <row r="71" spans="5:9" ht="15">
      <c r="E71" s="14"/>
      <c r="F71" s="14"/>
      <c r="G71" s="14"/>
      <c r="H71" s="14"/>
      <c r="I71" s="14"/>
    </row>
    <row r="72" spans="3:9" ht="15">
      <c r="C72" s="77" t="s">
        <v>48</v>
      </c>
      <c r="D72" s="80" t="s">
        <v>83</v>
      </c>
      <c r="E72" s="80"/>
      <c r="F72" s="80"/>
      <c r="G72" s="80"/>
      <c r="H72" s="80"/>
      <c r="I72" s="80"/>
    </row>
    <row r="73" spans="4:9" ht="15">
      <c r="D73" s="80"/>
      <c r="E73" s="80"/>
      <c r="F73" s="80"/>
      <c r="G73" s="80"/>
      <c r="H73" s="80"/>
      <c r="I73" s="80"/>
    </row>
    <row r="74" spans="4:9" ht="15">
      <c r="D74" s="76"/>
      <c r="E74" s="76"/>
      <c r="F74" s="76"/>
      <c r="G74" s="76"/>
      <c r="H74" s="76"/>
      <c r="I74" s="76"/>
    </row>
    <row r="75" spans="2:3" ht="15">
      <c r="B75" s="75" t="s">
        <v>24</v>
      </c>
      <c r="C75" s="71" t="s">
        <v>72</v>
      </c>
    </row>
    <row r="77" spans="3:9" ht="15">
      <c r="C77" s="78" t="s">
        <v>47</v>
      </c>
      <c r="D77" s="80" t="s">
        <v>79</v>
      </c>
      <c r="E77" s="80"/>
      <c r="F77" s="80"/>
      <c r="G77" s="80"/>
      <c r="H77" s="80"/>
      <c r="I77" s="80"/>
    </row>
    <row r="78" spans="2:9" ht="15">
      <c r="B78" s="73"/>
      <c r="C78" s="73"/>
      <c r="D78" s="80"/>
      <c r="E78" s="80"/>
      <c r="F78" s="80"/>
      <c r="G78" s="80"/>
      <c r="H78" s="80"/>
      <c r="I78" s="80"/>
    </row>
    <row r="80" spans="3:9" ht="15" customHeight="1">
      <c r="C80" s="78" t="s">
        <v>48</v>
      </c>
      <c r="D80" s="80" t="s">
        <v>88</v>
      </c>
      <c r="E80" s="81"/>
      <c r="F80" s="81"/>
      <c r="G80" s="81"/>
      <c r="H80" s="81"/>
      <c r="I80" s="81"/>
    </row>
    <row r="81" spans="3:9" ht="15" customHeight="1">
      <c r="C81" s="78"/>
      <c r="D81" s="81"/>
      <c r="E81" s="81"/>
      <c r="F81" s="81"/>
      <c r="G81" s="81"/>
      <c r="H81" s="81"/>
      <c r="I81" s="81"/>
    </row>
    <row r="82" spans="5:9" ht="15" customHeight="1">
      <c r="E82" s="14"/>
      <c r="F82" s="14"/>
      <c r="G82" s="14"/>
      <c r="H82" s="14"/>
      <c r="I82" s="14"/>
    </row>
    <row r="83" spans="2:9" ht="15">
      <c r="B83" s="73" t="s">
        <v>49</v>
      </c>
      <c r="C83" s="80" t="s">
        <v>87</v>
      </c>
      <c r="D83" s="80"/>
      <c r="E83" s="80"/>
      <c r="F83" s="80"/>
      <c r="G83" s="80"/>
      <c r="H83" s="80"/>
      <c r="I83" s="80"/>
    </row>
    <row r="84" spans="2:9" ht="15">
      <c r="B84" s="73"/>
      <c r="C84" s="80"/>
      <c r="D84" s="80"/>
      <c r="E84" s="80"/>
      <c r="F84" s="80"/>
      <c r="G84" s="80"/>
      <c r="H84" s="80"/>
      <c r="I84" s="80"/>
    </row>
    <row r="85" spans="2:9" ht="15">
      <c r="B85" s="73"/>
      <c r="C85" s="80"/>
      <c r="D85" s="80"/>
      <c r="E85" s="80"/>
      <c r="F85" s="80"/>
      <c r="G85" s="80"/>
      <c r="H85" s="80"/>
      <c r="I85" s="80"/>
    </row>
    <row r="86" spans="2:9" ht="15">
      <c r="B86" s="73"/>
      <c r="C86"/>
      <c r="D86"/>
      <c r="E86"/>
      <c r="F86"/>
      <c r="G86"/>
      <c r="H86"/>
      <c r="I86"/>
    </row>
    <row r="87" spans="2:9" ht="15">
      <c r="B87" s="77" t="s">
        <v>50</v>
      </c>
      <c r="C87" s="80" t="s">
        <v>80</v>
      </c>
      <c r="D87" s="80"/>
      <c r="E87" s="80"/>
      <c r="F87" s="80"/>
      <c r="G87" s="80"/>
      <c r="H87" s="80"/>
      <c r="I87" s="80"/>
    </row>
    <row r="88" spans="2:9" ht="15">
      <c r="B88" s="73"/>
      <c r="C88" s="80"/>
      <c r="D88" s="80"/>
      <c r="E88" s="80"/>
      <c r="F88" s="80"/>
      <c r="G88" s="80"/>
      <c r="H88" s="80"/>
      <c r="I88" s="80"/>
    </row>
    <row r="89" ht="15">
      <c r="K89" s="67"/>
    </row>
    <row r="90" spans="2:11" ht="15">
      <c r="B90" s="77" t="s">
        <v>86</v>
      </c>
      <c r="C90" s="80" t="s">
        <v>51</v>
      </c>
      <c r="D90" s="80"/>
      <c r="E90" s="80"/>
      <c r="F90" s="80"/>
      <c r="G90" s="80"/>
      <c r="H90" s="80"/>
      <c r="I90" s="80"/>
      <c r="K90" s="67"/>
    </row>
    <row r="91" spans="2:11" ht="15">
      <c r="B91" s="14" t="s">
        <v>52</v>
      </c>
      <c r="C91" s="80"/>
      <c r="D91" s="80"/>
      <c r="E91" s="80"/>
      <c r="F91" s="80"/>
      <c r="G91" s="80"/>
      <c r="H91" s="80"/>
      <c r="I91" s="80"/>
      <c r="K91" s="67"/>
    </row>
    <row r="92" ht="12.75"/>
    <row r="93" ht="12.75"/>
    <row r="94" ht="12.75"/>
    <row r="95" ht="22.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22.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22.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22.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22.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22.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22.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22.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22.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22.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22.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22.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22.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22.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22.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22.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22.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22.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22.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22.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22.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22.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22.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22.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22.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22.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22.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22.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22.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row r="1011" ht="12.75"/>
    <row r="1012" ht="12.75"/>
    <row r="1013" ht="12.75"/>
    <row r="1014" ht="12.75"/>
    <row r="1015" ht="12.75"/>
    <row r="1016" ht="12.75"/>
    <row r="1017" ht="12.75"/>
    <row r="1018" ht="12.75"/>
    <row r="1019" ht="12.75"/>
    <row r="1020" ht="12.75"/>
    <row r="1021" ht="22.5"/>
    <row r="1022" ht="12.75"/>
    <row r="1023" ht="12.75"/>
    <row r="1024" ht="12.75"/>
    <row r="1025" ht="12.75"/>
    <row r="1026" ht="12.75"/>
    <row r="1027" ht="12.75"/>
    <row r="1028" ht="12.75"/>
    <row r="1029" ht="12.75"/>
    <row r="1030" ht="12.75"/>
    <row r="1031" ht="12.75"/>
    <row r="1032" ht="12.75"/>
    <row r="1033" ht="12.75"/>
    <row r="1034" ht="12.75"/>
    <row r="1035" ht="12.75"/>
    <row r="1036" ht="12.75"/>
    <row r="1037" ht="12.75"/>
    <row r="1038" ht="12.75"/>
    <row r="1039" ht="12.75"/>
    <row r="1040" ht="12.75"/>
    <row r="1041" ht="12.75"/>
    <row r="1042" ht="12.75"/>
    <row r="1043" ht="12.75"/>
    <row r="1044" ht="12.75"/>
    <row r="1045" ht="12.75"/>
    <row r="1046" ht="12.75"/>
    <row r="1047" ht="12.75"/>
    <row r="1048" ht="12.75"/>
    <row r="1049" ht="12.75"/>
    <row r="1050" ht="12.75"/>
    <row r="1051" ht="12.75"/>
    <row r="1052" ht="12.75"/>
    <row r="1053" ht="22.5"/>
    <row r="1054" ht="12.75"/>
    <row r="1055" ht="12.75"/>
    <row r="1056" ht="12.75"/>
    <row r="1057" ht="12.75"/>
    <row r="1058" ht="12.75"/>
    <row r="1059" ht="12.75"/>
    <row r="1060" ht="12.75"/>
    <row r="1061" ht="12.75"/>
    <row r="1062" ht="12.75"/>
    <row r="1063" ht="12.75"/>
    <row r="1064" ht="12.75"/>
    <row r="1065" ht="12.75"/>
    <row r="1066" ht="12.75"/>
  </sheetData>
  <mergeCells count="7">
    <mergeCell ref="C87:I88"/>
    <mergeCell ref="C90:I91"/>
    <mergeCell ref="D67:I70"/>
    <mergeCell ref="D72:I73"/>
    <mergeCell ref="D77:I78"/>
    <mergeCell ref="C83:I85"/>
    <mergeCell ref="D80:I81"/>
  </mergeCells>
  <printOptions/>
  <pageMargins left="0.5" right="0.25" top="0.75" bottom="0.5" header="0.4" footer="0"/>
  <pageSetup fitToHeight="2" horizontalDpi="600" verticalDpi="600" orientation="portrait" paperSize="9" scale="70" r:id="rId1"/>
  <headerFooter alignWithMargins="0">
    <oddHeader>&amp;RAnnex 2
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HKMA</cp:lastModifiedBy>
  <cp:lastPrinted>2000-03-30T03:00:06Z</cp:lastPrinted>
  <dcterms:created xsi:type="dcterms:W3CDTF">1998-09-23T04:02:19Z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