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8415" windowHeight="4455" activeTab="0"/>
  </bookViews>
  <sheets>
    <sheet name="BS2mar" sheetId="1" r:id="rId1"/>
  </sheets>
  <definedNames>
    <definedName name="_xlnm.Print_Area" localSheetId="0">'BS2mar'!$A$1:$J$47</definedName>
  </definedNames>
  <calcPr fullCalcOnLoad="1"/>
</workbook>
</file>

<file path=xl/sharedStrings.xml><?xml version="1.0" encoding="utf-8"?>
<sst xmlns="http://schemas.openxmlformats.org/spreadsheetml/2006/main" count="34" uniqueCount="31">
  <si>
    <t>Exchange Fund</t>
  </si>
  <si>
    <t>(Expressed in millions of Hong Kong dollars)</t>
  </si>
  <si>
    <t>Group</t>
  </si>
  <si>
    <t>Fund</t>
  </si>
  <si>
    <t xml:space="preserve"> </t>
  </si>
  <si>
    <t xml:space="preserve">Balance Sheet </t>
  </si>
  <si>
    <t>ASSETS</t>
  </si>
  <si>
    <t>Cash and short-term funds</t>
  </si>
  <si>
    <t>Fixed deposits</t>
  </si>
  <si>
    <t>Certificates of deposit</t>
  </si>
  <si>
    <t>Investments</t>
  </si>
  <si>
    <t>Mortgage loans</t>
  </si>
  <si>
    <t>Fixed assets</t>
  </si>
  <si>
    <t>Other assets</t>
  </si>
  <si>
    <t>LIABILITIES</t>
  </si>
  <si>
    <t>Certificates of Indebtedness</t>
  </si>
  <si>
    <t>Coins in circulation</t>
  </si>
  <si>
    <t>Balance of the banking system</t>
  </si>
  <si>
    <t>Exchange Fund Bills and Notes</t>
  </si>
  <si>
    <t>Placements by other institutions</t>
  </si>
  <si>
    <t>Other liabilities</t>
  </si>
  <si>
    <t>REPRESENTING</t>
  </si>
  <si>
    <t>ACCUMULATED SURPLUS</t>
  </si>
  <si>
    <t>MINORITY INTERESTS</t>
  </si>
  <si>
    <t>as at 31 December 1999</t>
  </si>
  <si>
    <t>TOTAL ASSETS</t>
  </si>
  <si>
    <t>TOTAL LIABILITIES</t>
  </si>
  <si>
    <t xml:space="preserve">Placements by other Hong Kong Special             </t>
  </si>
  <si>
    <r>
      <t xml:space="preserve"> </t>
    </r>
    <r>
      <rPr>
        <sz val="14"/>
        <rFont val="Times New Roman"/>
        <family val="1"/>
      </rPr>
      <t xml:space="preserve"> Administrative Region government funds</t>
    </r>
  </si>
  <si>
    <t>Annex B</t>
  </si>
  <si>
    <t>Hong Kong Special Administrative Region Government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</si>
</sst>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_(* #,##0.0_);_(* \(#,##0.0\);_(* &quot;-&quot;??_);_(@_)"/>
    <numFmt numFmtId="185" formatCode="_(* #,##0_);_(* \(#,##0\);_(* &quot;-&quot;??_);_(@_)"/>
    <numFmt numFmtId="186" formatCode="#,##0_ ;\-#,##0\ "/>
    <numFmt numFmtId="187" formatCode="0_ ;\-0\ "/>
    <numFmt numFmtId="188" formatCode="0.00_ ;\-0.00\ "/>
    <numFmt numFmtId="189" formatCode="#,##0.0"/>
    <numFmt numFmtId="190" formatCode="0_);\(0\)"/>
    <numFmt numFmtId="191" formatCode="0;[Red]0"/>
  </numFmts>
  <fonts count="1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Times New Roman"/>
      <family val="1"/>
    </font>
    <font>
      <b/>
      <strike/>
      <sz val="14"/>
      <color indexed="10"/>
      <name val="Times New Roman"/>
      <family val="1"/>
    </font>
    <font>
      <sz val="9"/>
      <name val="新細明體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/>
    </xf>
    <xf numFmtId="185" fontId="5" fillId="0" borderId="0" xfId="15" applyNumberFormat="1" applyFont="1" applyAlignment="1">
      <alignment/>
    </xf>
    <xf numFmtId="185" fontId="5" fillId="0" borderId="1" xfId="15" applyNumberFormat="1" applyFont="1" applyBorder="1" applyAlignment="1">
      <alignment horizontal="right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185" fontId="4" fillId="0" borderId="0" xfId="15" applyNumberFormat="1" applyFont="1" applyAlignment="1">
      <alignment horizontal="right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15" fontId="5" fillId="0" borderId="0" xfId="0" applyNumberFormat="1" applyFont="1" applyAlignment="1" quotePrefix="1">
      <alignment horizontal="centerContinuous"/>
    </xf>
    <xf numFmtId="0" fontId="7" fillId="0" borderId="0" xfId="0" applyFont="1" applyAlignment="1">
      <alignment horizontal="right"/>
    </xf>
    <xf numFmtId="185" fontId="5" fillId="0" borderId="0" xfId="15" applyNumberFormat="1" applyFont="1" applyAlignment="1">
      <alignment horizontal="right"/>
    </xf>
    <xf numFmtId="185" fontId="5" fillId="0" borderId="2" xfId="15" applyNumberFormat="1" applyFont="1" applyBorder="1" applyAlignment="1">
      <alignment horizontal="right"/>
    </xf>
    <xf numFmtId="185" fontId="5" fillId="0" borderId="0" xfId="15" applyNumberFormat="1" applyFont="1" applyFill="1" applyAlignment="1">
      <alignment horizontal="right"/>
    </xf>
    <xf numFmtId="185" fontId="5" fillId="0" borderId="0" xfId="15" applyNumberFormat="1" applyFont="1" applyBorder="1" applyAlignment="1">
      <alignment/>
    </xf>
    <xf numFmtId="185" fontId="5" fillId="0" borderId="0" xfId="15" applyNumberFormat="1" applyFont="1" applyBorder="1" applyAlignment="1">
      <alignment horizontal="center"/>
    </xf>
    <xf numFmtId="190" fontId="4" fillId="0" borderId="0" xfId="0" applyNumberFormat="1" applyFont="1" applyAlignment="1">
      <alignment horizontal="right"/>
    </xf>
    <xf numFmtId="190" fontId="5" fillId="0" borderId="0" xfId="15" applyNumberFormat="1" applyFont="1" applyAlignment="1">
      <alignment horizontal="right"/>
    </xf>
    <xf numFmtId="185" fontId="5" fillId="0" borderId="3" xfId="15" applyNumberFormat="1" applyFont="1" applyBorder="1" applyAlignment="1">
      <alignment horizontal="right"/>
    </xf>
    <xf numFmtId="185" fontId="5" fillId="0" borderId="3" xfId="15" applyNumberFormat="1" applyFont="1" applyFill="1" applyBorder="1" applyAlignment="1">
      <alignment horizontal="right"/>
    </xf>
    <xf numFmtId="185" fontId="5" fillId="0" borderId="4" xfId="15" applyNumberFormat="1" applyFont="1" applyBorder="1" applyAlignment="1">
      <alignment horizontal="right"/>
    </xf>
    <xf numFmtId="0" fontId="4" fillId="0" borderId="0" xfId="0" applyFont="1" applyAlignment="1">
      <alignment horizontal="right"/>
    </xf>
    <xf numFmtId="3" fontId="5" fillId="0" borderId="0" xfId="15" applyNumberFormat="1" applyFont="1" applyAlignment="1">
      <alignment horizontal="right"/>
    </xf>
    <xf numFmtId="3" fontId="5" fillId="0" borderId="0" xfId="15" applyNumberFormat="1" applyFont="1" applyFill="1" applyAlignment="1">
      <alignment horizontal="right"/>
    </xf>
    <xf numFmtId="185" fontId="5" fillId="0" borderId="1" xfId="15" applyNumberFormat="1" applyFont="1" applyFill="1" applyBorder="1" applyAlignment="1">
      <alignment horizontal="right"/>
    </xf>
    <xf numFmtId="190" fontId="4" fillId="0" borderId="0" xfId="15" applyNumberFormat="1" applyFont="1" applyAlignment="1">
      <alignment horizontal="right"/>
    </xf>
    <xf numFmtId="185" fontId="4" fillId="0" borderId="0" xfId="15" applyNumberFormat="1" applyFont="1" applyFill="1" applyAlignment="1">
      <alignment horizontal="right"/>
    </xf>
    <xf numFmtId="185" fontId="4" fillId="0" borderId="1" xfId="15" applyNumberFormat="1" applyFont="1" applyFill="1" applyBorder="1" applyAlignment="1">
      <alignment horizontal="right"/>
    </xf>
    <xf numFmtId="185" fontId="4" fillId="0" borderId="3" xfId="15" applyNumberFormat="1" applyFont="1" applyFill="1" applyBorder="1" applyAlignment="1">
      <alignment horizontal="right"/>
    </xf>
    <xf numFmtId="185" fontId="4" fillId="0" borderId="2" xfId="15" applyNumberFormat="1" applyFont="1" applyBorder="1" applyAlignment="1">
      <alignment horizontal="right"/>
    </xf>
    <xf numFmtId="185" fontId="4" fillId="0" borderId="1" xfId="15" applyNumberFormat="1" applyFont="1" applyBorder="1" applyAlignment="1">
      <alignment horizontal="right"/>
    </xf>
    <xf numFmtId="185" fontId="4" fillId="0" borderId="0" xfId="15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6" fillId="0" borderId="0" xfId="0" applyFont="1" applyAlignment="1">
      <alignment horizontal="left"/>
    </xf>
    <xf numFmtId="15" fontId="4" fillId="0" borderId="0" xfId="0" applyNumberFormat="1" applyFont="1" applyAlignment="1" quotePrefix="1">
      <alignment horizontal="centerContinuous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vertical="top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vertical="top"/>
    </xf>
    <xf numFmtId="185" fontId="4" fillId="0" borderId="0" xfId="15" applyNumberFormat="1" applyFont="1" applyFill="1" applyAlignment="1">
      <alignment horizontal="right" vertical="top"/>
    </xf>
    <xf numFmtId="185" fontId="5" fillId="0" borderId="0" xfId="15" applyNumberFormat="1" applyFont="1" applyAlignment="1">
      <alignment vertical="top"/>
    </xf>
    <xf numFmtId="185" fontId="5" fillId="0" borderId="0" xfId="15" applyNumberFormat="1" applyFont="1" applyAlignment="1">
      <alignment horizontal="right" vertical="top"/>
    </xf>
    <xf numFmtId="185" fontId="5" fillId="0" borderId="0" xfId="15" applyNumberFormat="1" applyFont="1" applyFill="1" applyAlignment="1">
      <alignment horizontal="right" vertical="top"/>
    </xf>
    <xf numFmtId="15" fontId="4" fillId="0" borderId="0" xfId="0" applyNumberFormat="1" applyFont="1" applyAlignment="1">
      <alignment horizontal="centerContinuous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75" zoomScaleNormal="75" workbookViewId="0" topLeftCell="A8">
      <selection activeCell="A8" sqref="A8"/>
    </sheetView>
  </sheetViews>
  <sheetFormatPr defaultColWidth="9.140625" defaultRowHeight="12.75"/>
  <cols>
    <col min="1" max="1" width="52.8515625" style="3" customWidth="1"/>
    <col min="2" max="2" width="8.7109375" style="3" customWidth="1"/>
    <col min="3" max="3" width="4.7109375" style="3" customWidth="1"/>
    <col min="4" max="4" width="14.57421875" style="46" customWidth="1"/>
    <col min="5" max="5" width="2.7109375" style="3" customWidth="1"/>
    <col min="6" max="6" width="14.57421875" style="3" customWidth="1"/>
    <col min="7" max="7" width="4.7109375" style="3" customWidth="1"/>
    <col min="8" max="8" width="14.57421875" style="46" customWidth="1"/>
    <col min="9" max="9" width="2.7109375" style="3" customWidth="1"/>
    <col min="10" max="10" width="14.57421875" style="8" customWidth="1"/>
    <col min="11" max="16384" width="9.140625" style="3" customWidth="1"/>
  </cols>
  <sheetData>
    <row r="1" ht="18.75">
      <c r="J1" s="4" t="s">
        <v>29</v>
      </c>
    </row>
    <row r="2" ht="18.75">
      <c r="A2" s="1" t="s">
        <v>30</v>
      </c>
    </row>
    <row r="3" spans="1:8" s="1" customFormat="1" ht="18.75">
      <c r="A3" s="1" t="s">
        <v>0</v>
      </c>
      <c r="D3" s="13"/>
      <c r="F3" s="2"/>
      <c r="H3" s="13"/>
    </row>
    <row r="4" spans="1:10" s="1" customFormat="1" ht="18.75">
      <c r="A4" s="1" t="s">
        <v>5</v>
      </c>
      <c r="D4" s="13"/>
      <c r="F4" s="2"/>
      <c r="H4" s="13"/>
      <c r="J4" s="4"/>
    </row>
    <row r="5" spans="1:10" s="1" customFormat="1" ht="18.75">
      <c r="A5" s="1" t="s">
        <v>24</v>
      </c>
      <c r="D5" s="13"/>
      <c r="F5" s="2"/>
      <c r="H5" s="13"/>
      <c r="J5" s="4"/>
    </row>
    <row r="6" spans="1:10" s="1" customFormat="1" ht="18.75">
      <c r="A6" s="1" t="s">
        <v>1</v>
      </c>
      <c r="D6" s="13"/>
      <c r="F6" s="2"/>
      <c r="H6" s="13"/>
      <c r="J6" s="4"/>
    </row>
    <row r="7" spans="4:10" s="1" customFormat="1" ht="18.75">
      <c r="D7" s="13"/>
      <c r="F7" s="2"/>
      <c r="H7" s="13"/>
      <c r="J7" s="4"/>
    </row>
    <row r="8" spans="4:10" s="2" customFormat="1" ht="18.75">
      <c r="D8" s="12" t="s">
        <v>2</v>
      </c>
      <c r="E8" s="12"/>
      <c r="F8" s="5"/>
      <c r="H8" s="12" t="s">
        <v>3</v>
      </c>
      <c r="I8" s="12"/>
      <c r="J8" s="5"/>
    </row>
    <row r="9" spans="2:10" s="2" customFormat="1" ht="18.75">
      <c r="B9" s="13"/>
      <c r="D9" s="35">
        <v>1999</v>
      </c>
      <c r="E9" s="26"/>
      <c r="F9" s="27">
        <v>1998</v>
      </c>
      <c r="G9" s="26"/>
      <c r="H9" s="35">
        <v>1999</v>
      </c>
      <c r="I9" s="26"/>
      <c r="J9" s="27">
        <v>1998</v>
      </c>
    </row>
    <row r="10" spans="4:10" s="2" customFormat="1" ht="9.75" customHeight="1">
      <c r="D10" s="14"/>
      <c r="F10" s="32"/>
      <c r="H10" s="14"/>
      <c r="J10" s="21"/>
    </row>
    <row r="11" spans="1:10" s="2" customFormat="1" ht="39.75" customHeight="1">
      <c r="A11" s="1" t="s">
        <v>6</v>
      </c>
      <c r="D11" s="36"/>
      <c r="F11" s="33"/>
      <c r="H11" s="36"/>
      <c r="J11" s="23"/>
    </row>
    <row r="12" spans="1:10" s="2" customFormat="1" ht="25.5" customHeight="1">
      <c r="A12" s="2" t="s">
        <v>7</v>
      </c>
      <c r="B12" s="4"/>
      <c r="D12" s="36">
        <v>167063</v>
      </c>
      <c r="E12" s="9"/>
      <c r="F12" s="23">
        <v>133334</v>
      </c>
      <c r="G12" s="9"/>
      <c r="H12" s="36">
        <v>167047</v>
      </c>
      <c r="I12" s="9"/>
      <c r="J12" s="23">
        <v>133325</v>
      </c>
    </row>
    <row r="13" spans="1:10" s="2" customFormat="1" ht="25.5" customHeight="1">
      <c r="A13" s="2" t="s">
        <v>8</v>
      </c>
      <c r="B13" s="4"/>
      <c r="D13" s="36">
        <v>77289</v>
      </c>
      <c r="E13" s="9"/>
      <c r="F13" s="23">
        <v>52439</v>
      </c>
      <c r="G13" s="9"/>
      <c r="H13" s="36">
        <v>71942</v>
      </c>
      <c r="I13" s="9"/>
      <c r="J13" s="23">
        <f>52195-1</f>
        <v>52194</v>
      </c>
    </row>
    <row r="14" spans="1:10" s="2" customFormat="1" ht="25.5" customHeight="1">
      <c r="A14" s="2" t="s">
        <v>9</v>
      </c>
      <c r="B14" s="4"/>
      <c r="D14" s="36">
        <v>4982</v>
      </c>
      <c r="E14" s="9"/>
      <c r="F14" s="23">
        <f>27831+1</f>
        <v>27832</v>
      </c>
      <c r="G14" s="9"/>
      <c r="H14" s="36">
        <v>4982</v>
      </c>
      <c r="I14" s="9"/>
      <c r="J14" s="23">
        <f>27831+1</f>
        <v>27832</v>
      </c>
    </row>
    <row r="15" spans="1:10" s="2" customFormat="1" ht="25.5" customHeight="1">
      <c r="A15" s="2" t="s">
        <v>10</v>
      </c>
      <c r="B15" s="4"/>
      <c r="D15" s="36">
        <v>738464</v>
      </c>
      <c r="E15" s="9"/>
      <c r="F15" s="23">
        <v>676963</v>
      </c>
      <c r="G15" s="9"/>
      <c r="H15" s="36">
        <v>739064</v>
      </c>
      <c r="I15" s="9"/>
      <c r="J15" s="23">
        <v>677569</v>
      </c>
    </row>
    <row r="16" spans="1:10" s="2" customFormat="1" ht="25.5" customHeight="1">
      <c r="A16" s="2" t="s">
        <v>11</v>
      </c>
      <c r="B16" s="4"/>
      <c r="D16" s="36">
        <v>8727</v>
      </c>
      <c r="E16" s="9"/>
      <c r="F16" s="23">
        <v>11376</v>
      </c>
      <c r="G16" s="9"/>
      <c r="H16" s="36">
        <v>0</v>
      </c>
      <c r="I16" s="9"/>
      <c r="J16" s="23">
        <v>0</v>
      </c>
    </row>
    <row r="17" spans="1:10" s="2" customFormat="1" ht="25.5" customHeight="1">
      <c r="A17" s="2" t="s">
        <v>12</v>
      </c>
      <c r="B17" s="4"/>
      <c r="D17" s="36">
        <v>283</v>
      </c>
      <c r="E17" s="9"/>
      <c r="F17" s="23">
        <v>293</v>
      </c>
      <c r="G17" s="9"/>
      <c r="H17" s="36">
        <v>213</v>
      </c>
      <c r="I17" s="9"/>
      <c r="J17" s="23">
        <v>217</v>
      </c>
    </row>
    <row r="18" spans="1:10" s="2" customFormat="1" ht="25.5" customHeight="1">
      <c r="A18" s="2" t="s">
        <v>13</v>
      </c>
      <c r="B18" s="4"/>
      <c r="D18" s="37">
        <v>17598</v>
      </c>
      <c r="E18" s="9"/>
      <c r="F18" s="34">
        <v>19165</v>
      </c>
      <c r="G18" s="9"/>
      <c r="H18" s="37">
        <v>19508</v>
      </c>
      <c r="I18" s="9"/>
      <c r="J18" s="34">
        <f>21138</f>
        <v>21138</v>
      </c>
    </row>
    <row r="19" spans="1:10" s="2" customFormat="1" ht="39.75" customHeight="1">
      <c r="A19" s="1" t="s">
        <v>25</v>
      </c>
      <c r="B19" s="4"/>
      <c r="D19" s="38">
        <f>SUM(D12:D18)</f>
        <v>1014406</v>
      </c>
      <c r="E19" s="9"/>
      <c r="F19" s="28">
        <f>SUM(F12:F18)</f>
        <v>921402</v>
      </c>
      <c r="G19" s="9"/>
      <c r="H19" s="38">
        <f>SUM(H12:H18)</f>
        <v>1002756</v>
      </c>
      <c r="I19" s="9"/>
      <c r="J19" s="29">
        <f>SUM(J12:J18)</f>
        <v>912275</v>
      </c>
    </row>
    <row r="20" spans="2:10" s="2" customFormat="1" ht="19.5" customHeight="1">
      <c r="B20" s="4"/>
      <c r="D20" s="14"/>
      <c r="E20" s="9"/>
      <c r="F20" s="21"/>
      <c r="G20" s="9"/>
      <c r="H20" s="14"/>
      <c r="I20" s="9"/>
      <c r="J20" s="21"/>
    </row>
    <row r="21" spans="1:10" s="2" customFormat="1" ht="39.75" customHeight="1">
      <c r="A21" s="1" t="s">
        <v>14</v>
      </c>
      <c r="B21" s="4"/>
      <c r="D21" s="14"/>
      <c r="E21" s="9"/>
      <c r="F21" s="21"/>
      <c r="G21" s="9"/>
      <c r="H21" s="14"/>
      <c r="I21" s="9"/>
      <c r="J21" s="21"/>
    </row>
    <row r="22" spans="1:10" s="2" customFormat="1" ht="25.5" customHeight="1">
      <c r="A22" s="2" t="s">
        <v>15</v>
      </c>
      <c r="B22" s="4"/>
      <c r="D22" s="14">
        <v>118195</v>
      </c>
      <c r="E22" s="9"/>
      <c r="F22" s="21">
        <v>86465</v>
      </c>
      <c r="G22" s="9"/>
      <c r="H22" s="14">
        <v>118195</v>
      </c>
      <c r="I22" s="9"/>
      <c r="J22" s="21">
        <v>86465</v>
      </c>
    </row>
    <row r="23" spans="1:10" s="2" customFormat="1" ht="25.5" customHeight="1">
      <c r="A23" s="2" t="s">
        <v>16</v>
      </c>
      <c r="B23" s="4"/>
      <c r="D23" s="14">
        <v>5777</v>
      </c>
      <c r="E23" s="9"/>
      <c r="F23" s="21">
        <v>5778</v>
      </c>
      <c r="G23" s="9"/>
      <c r="H23" s="14">
        <v>5777</v>
      </c>
      <c r="I23" s="9"/>
      <c r="J23" s="21">
        <v>5778</v>
      </c>
    </row>
    <row r="24" spans="1:10" s="2" customFormat="1" ht="25.5" customHeight="1">
      <c r="A24" s="2" t="s">
        <v>17</v>
      </c>
      <c r="B24" s="4"/>
      <c r="D24" s="14">
        <v>7960</v>
      </c>
      <c r="E24" s="9"/>
      <c r="F24" s="21">
        <v>2527</v>
      </c>
      <c r="G24" s="9"/>
      <c r="H24" s="14">
        <v>7960</v>
      </c>
      <c r="I24" s="9"/>
      <c r="J24" s="21">
        <v>2527</v>
      </c>
    </row>
    <row r="25" spans="1:10" s="2" customFormat="1" ht="25.5" customHeight="1">
      <c r="A25" s="2" t="s">
        <v>18</v>
      </c>
      <c r="B25" s="4"/>
      <c r="D25" s="36">
        <v>101828</v>
      </c>
      <c r="E25" s="9"/>
      <c r="F25" s="21">
        <f>98334</f>
        <v>98334</v>
      </c>
      <c r="G25" s="9"/>
      <c r="H25" s="36">
        <v>101828</v>
      </c>
      <c r="I25" s="9"/>
      <c r="J25" s="23">
        <v>98334</v>
      </c>
    </row>
    <row r="26" s="2" customFormat="1" ht="24.75" customHeight="1">
      <c r="A26" s="6" t="s">
        <v>27</v>
      </c>
    </row>
    <row r="27" spans="1:10" s="2" customFormat="1" ht="18" customHeight="1">
      <c r="A27" s="48" t="s">
        <v>28</v>
      </c>
      <c r="B27" s="49"/>
      <c r="C27" s="50"/>
      <c r="D27" s="51">
        <v>392206</v>
      </c>
      <c r="E27" s="52"/>
      <c r="F27" s="53">
        <v>424562</v>
      </c>
      <c r="G27" s="52"/>
      <c r="H27" s="51">
        <v>392206</v>
      </c>
      <c r="I27" s="52"/>
      <c r="J27" s="54">
        <v>424562</v>
      </c>
    </row>
    <row r="28" spans="1:10" s="2" customFormat="1" ht="25.5" customHeight="1">
      <c r="A28" s="2" t="s">
        <v>19</v>
      </c>
      <c r="B28" s="4"/>
      <c r="D28" s="36">
        <v>29099</v>
      </c>
      <c r="E28" s="9"/>
      <c r="F28" s="23">
        <v>21401</v>
      </c>
      <c r="G28" s="9"/>
      <c r="H28" s="36">
        <v>29099</v>
      </c>
      <c r="I28" s="9"/>
      <c r="J28" s="23">
        <v>17219</v>
      </c>
    </row>
    <row r="29" spans="1:10" s="2" customFormat="1" ht="25.5" customHeight="1">
      <c r="A29" s="2" t="s">
        <v>20</v>
      </c>
      <c r="B29" s="4"/>
      <c r="D29" s="37">
        <v>67890</v>
      </c>
      <c r="E29" s="9"/>
      <c r="F29" s="10">
        <v>39902</v>
      </c>
      <c r="G29" s="9"/>
      <c r="H29" s="37">
        <v>56833</v>
      </c>
      <c r="I29" s="9"/>
      <c r="J29" s="34">
        <v>35145</v>
      </c>
    </row>
    <row r="30" spans="1:10" s="2" customFormat="1" ht="39.75" customHeight="1">
      <c r="A30" s="1" t="s">
        <v>26</v>
      </c>
      <c r="D30" s="38">
        <v>722955</v>
      </c>
      <c r="E30" s="9"/>
      <c r="F30" s="28">
        <f>SUM(F22:F29)</f>
        <v>678969</v>
      </c>
      <c r="G30" s="9"/>
      <c r="H30" s="38">
        <f>SUM(H22:H29)</f>
        <v>711898</v>
      </c>
      <c r="I30" s="9"/>
      <c r="J30" s="29">
        <f>SUM(J22:J29)</f>
        <v>670030</v>
      </c>
    </row>
    <row r="31" spans="1:10" s="2" customFormat="1" ht="39.75" customHeight="1" thickBot="1">
      <c r="A31" s="47"/>
      <c r="D31" s="39">
        <f>D19-D30</f>
        <v>291451</v>
      </c>
      <c r="E31" s="9"/>
      <c r="F31" s="30">
        <f>F19-F30</f>
        <v>242433</v>
      </c>
      <c r="G31" s="9"/>
      <c r="H31" s="39">
        <f>H19-H30</f>
        <v>290858</v>
      </c>
      <c r="I31" s="9"/>
      <c r="J31" s="22">
        <f>J19-J30</f>
        <v>242245</v>
      </c>
    </row>
    <row r="32" spans="1:10" s="2" customFormat="1" ht="16.5" customHeight="1" thickTop="1">
      <c r="A32" s="1"/>
      <c r="D32" s="14"/>
      <c r="E32" s="9"/>
      <c r="F32" s="21"/>
      <c r="G32" s="9"/>
      <c r="H32" s="14"/>
      <c r="I32" s="9"/>
      <c r="J32" s="21"/>
    </row>
    <row r="33" spans="1:10" s="2" customFormat="1" ht="25.5" customHeight="1">
      <c r="A33" s="1" t="s">
        <v>21</v>
      </c>
      <c r="D33" s="14"/>
      <c r="E33" s="9"/>
      <c r="F33" s="21"/>
      <c r="G33" s="9"/>
      <c r="H33" s="14"/>
      <c r="I33" s="9"/>
      <c r="J33" s="21"/>
    </row>
    <row r="34" spans="4:10" s="2" customFormat="1" ht="25.5" customHeight="1">
      <c r="D34" s="14"/>
      <c r="E34" s="9"/>
      <c r="F34" s="21"/>
      <c r="G34" s="9"/>
      <c r="H34" s="14"/>
      <c r="I34" s="9"/>
      <c r="J34" s="21"/>
    </row>
    <row r="35" spans="1:10" s="2" customFormat="1" ht="25.5" customHeight="1">
      <c r="A35" s="1" t="s">
        <v>22</v>
      </c>
      <c r="D35" s="14">
        <v>291270</v>
      </c>
      <c r="E35" s="9"/>
      <c r="F35" s="21">
        <v>242310</v>
      </c>
      <c r="G35" s="24"/>
      <c r="H35" s="14">
        <v>290858</v>
      </c>
      <c r="I35" s="24"/>
      <c r="J35" s="21">
        <v>242245</v>
      </c>
    </row>
    <row r="36" spans="1:10" s="2" customFormat="1" ht="25.5" customHeight="1">
      <c r="A36" s="1" t="s">
        <v>23</v>
      </c>
      <c r="D36" s="40">
        <v>181</v>
      </c>
      <c r="E36" s="9"/>
      <c r="F36" s="10">
        <v>123</v>
      </c>
      <c r="G36" s="9"/>
      <c r="H36" s="40">
        <v>0</v>
      </c>
      <c r="I36" s="9"/>
      <c r="J36" s="10">
        <v>0</v>
      </c>
    </row>
    <row r="37" spans="1:10" s="2" customFormat="1" ht="39.75" customHeight="1" thickBot="1">
      <c r="A37" s="47"/>
      <c r="D37" s="39">
        <v>291451</v>
      </c>
      <c r="E37" s="9"/>
      <c r="F37" s="22">
        <f>SUM(F35:F36)</f>
        <v>242433</v>
      </c>
      <c r="G37" s="14"/>
      <c r="H37" s="39">
        <v>290858</v>
      </c>
      <c r="I37" s="14"/>
      <c r="J37" s="22">
        <f>SUM(J35:J36)</f>
        <v>242245</v>
      </c>
    </row>
    <row r="38" spans="1:10" s="2" customFormat="1" ht="25.5" customHeight="1" thickTop="1">
      <c r="A38" s="1"/>
      <c r="D38" s="41"/>
      <c r="E38" s="9"/>
      <c r="F38" s="9"/>
      <c r="G38" s="9"/>
      <c r="H38" s="41"/>
      <c r="I38" s="9"/>
      <c r="J38" s="25"/>
    </row>
    <row r="39" spans="1:10" s="2" customFormat="1" ht="18.75">
      <c r="A39" s="1"/>
      <c r="D39" s="41"/>
      <c r="E39" s="9"/>
      <c r="F39" s="9"/>
      <c r="G39" s="9"/>
      <c r="H39" s="41"/>
      <c r="I39" s="9"/>
      <c r="J39" s="25"/>
    </row>
    <row r="40" spans="1:10" s="2" customFormat="1" ht="18.75">
      <c r="A40" s="1"/>
      <c r="D40" s="42"/>
      <c r="H40" s="42"/>
      <c r="J40" s="15"/>
    </row>
    <row r="41" spans="4:10" s="2" customFormat="1" ht="18.75">
      <c r="D41" s="31"/>
      <c r="H41" s="31"/>
      <c r="J41" s="11"/>
    </row>
    <row r="42" spans="4:10" s="2" customFormat="1" ht="18.75">
      <c r="D42" s="31"/>
      <c r="H42" s="31"/>
      <c r="J42" s="11"/>
    </row>
    <row r="43" spans="4:10" s="2" customFormat="1" ht="18.75">
      <c r="D43" s="31"/>
      <c r="H43" s="31"/>
      <c r="J43" s="11"/>
    </row>
    <row r="44" spans="1:10" s="7" customFormat="1" ht="18.75">
      <c r="A44" s="2"/>
      <c r="B44" s="2"/>
      <c r="C44" s="2"/>
      <c r="D44" s="43"/>
      <c r="E44" s="2"/>
      <c r="F44" s="2"/>
      <c r="G44" s="2"/>
      <c r="H44" s="43"/>
      <c r="I44" s="16"/>
      <c r="J44" s="17"/>
    </row>
    <row r="45" spans="3:10" s="7" customFormat="1" ht="18.75">
      <c r="C45" s="7" t="s">
        <v>4</v>
      </c>
      <c r="D45" s="12"/>
      <c r="F45" s="2"/>
      <c r="H45" s="12" t="s">
        <v>4</v>
      </c>
      <c r="I45" s="18"/>
      <c r="J45" s="18"/>
    </row>
    <row r="46" spans="4:10" ht="18.75">
      <c r="D46" s="44"/>
      <c r="H46" s="55" t="s">
        <v>4</v>
      </c>
      <c r="I46" s="19"/>
      <c r="J46" s="19"/>
    </row>
    <row r="47" spans="4:10" ht="18.75">
      <c r="D47" s="12"/>
      <c r="H47" s="12" t="s">
        <v>4</v>
      </c>
      <c r="I47" s="18"/>
      <c r="J47" s="18"/>
    </row>
    <row r="48" spans="1:10" ht="18.75">
      <c r="A48" s="7"/>
      <c r="D48" s="45"/>
      <c r="H48" s="45"/>
      <c r="J48" s="20"/>
    </row>
  </sheetData>
  <printOptions/>
  <pageMargins left="0.748031496062992" right="0.236220472440945" top="0.393700787401575" bottom="0.511811023622047" header="0.236220472440945" footer="0.6"/>
  <pageSetup orientation="portrait" paperSize="9" scale="70" r:id="rId1"/>
  <headerFooter alignWithMargins="0">
    <oddHeader xml:space="preserve">&amp;R&amp;"Times New Roman,Bold"&amp;11 </oddHeader>
    <oddFooter xml:space="preserve">&amp;R&amp;"Times New Roman,Bold"&amp;11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GOVERNMENT</dc:creator>
  <cp:keywords/>
  <dc:description/>
  <cp:lastModifiedBy>HKMA</cp:lastModifiedBy>
  <cp:lastPrinted>2000-03-27T07:44:51Z</cp:lastPrinted>
  <dcterms:created xsi:type="dcterms:W3CDTF">1998-11-30T04:16:06Z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