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<sst xmlns="http://schemas.openxmlformats.org/spreadsheetml/2006/main" count="11" uniqueCount="10">
  <si>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在非競爭性投標下債券的倍數及就所配發數額的應付金額</t>
  </si>
  <si>
    <t>申請認購的債券數量</t>
  </si>
  <si>
    <r>
      <t>就所配發債券的應付金額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</si>
  <si>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</si>
  <si>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</si>
  <si>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申請認購的面值總額</t>
  </si>
  <si>
    <t>2004年1月9日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</si>
  <si>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5703)</t>
    </r>
  </si>
  <si>
    <r>
      <t>手續費及每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萬元債券面值總額819.95元的累計利息。</t>
    </r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</si>
  <si>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即110.21</t>
    </r>
    <r>
      <rPr>
        <sz val="12"/>
        <rFont val="Times New Roman"/>
        <family val="1"/>
      </rPr>
      <t>)計算，再加0.15%的</t>
    </r>
  </si>
</sst>
</file>

<file path=xl/styles.xml><?xml version="1.0" encoding="utf-8"?>
<styleSheet xmlns="http://schemas.openxmlformats.org/spreadsheetml/2006/main">
  <numFmts count="2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  <numFmt numFmtId="176" formatCode="#,##0.000"/>
    <numFmt numFmtId="177" formatCode="#,##0.0000"/>
  </numFmts>
  <fonts count="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5.8515625" style="2" customWidth="1"/>
    <col min="8" max="16384" width="9.140625" style="2" customWidth="1"/>
  </cols>
  <sheetData>
    <row r="1" spans="1:7" ht="15.75">
      <c r="A1" s="2" t="s">
        <v>6</v>
      </c>
      <c r="G1" s="8"/>
    </row>
    <row r="3" spans="1:7" ht="15.75">
      <c r="A3" s="15" t="s">
        <v>0</v>
      </c>
      <c r="B3" s="15"/>
      <c r="C3" s="15"/>
      <c r="D3" s="15"/>
      <c r="E3" s="15"/>
      <c r="F3" s="15"/>
      <c r="G3" s="15"/>
    </row>
    <row r="4" spans="1:7" ht="15.75">
      <c r="A4" s="14"/>
      <c r="B4" s="14"/>
      <c r="C4" s="14"/>
      <c r="D4" s="14"/>
      <c r="E4" s="14"/>
      <c r="F4" s="14"/>
      <c r="G4" s="14"/>
    </row>
    <row r="5" spans="1:7" ht="15.75">
      <c r="A5" s="1"/>
      <c r="B5" s="14" t="s">
        <v>7</v>
      </c>
      <c r="C5" s="14"/>
      <c r="D5" s="14"/>
      <c r="E5" s="14"/>
      <c r="F5" s="14"/>
      <c r="G5" s="1"/>
    </row>
    <row r="7" ht="15.75">
      <c r="G7" s="3"/>
    </row>
    <row r="8" ht="15.75">
      <c r="G8" s="3"/>
    </row>
    <row r="9" ht="15.75">
      <c r="G9" s="3"/>
    </row>
    <row r="10" spans="1:7" ht="31.5">
      <c r="A10" s="9" t="s">
        <v>1</v>
      </c>
      <c r="D10" s="9" t="s">
        <v>5</v>
      </c>
      <c r="E10" s="3"/>
      <c r="G10" s="10" t="s">
        <v>2</v>
      </c>
    </row>
    <row r="11" spans="4:7" ht="15.75">
      <c r="D11" s="3"/>
      <c r="E11" s="3"/>
      <c r="G11" s="3"/>
    </row>
    <row r="12" spans="1:7" ht="15.75">
      <c r="A12" s="12" t="s">
        <v>3</v>
      </c>
      <c r="D12" s="4" t="s">
        <v>4</v>
      </c>
      <c r="E12" s="4"/>
      <c r="G12" s="4" t="s">
        <v>4</v>
      </c>
    </row>
    <row r="13" spans="1:8" ht="15.75">
      <c r="A13" s="5">
        <v>1</v>
      </c>
      <c r="D13" s="6">
        <v>50000</v>
      </c>
      <c r="G13" s="7">
        <f>D13*1.1021*1.0015+A13*819.95</f>
        <v>56007.607500000006</v>
      </c>
      <c r="H13" s="13"/>
    </row>
    <row r="14" spans="1:8" ht="15.75">
      <c r="A14" s="5">
        <f>+A13+1</f>
        <v>2</v>
      </c>
      <c r="D14" s="6">
        <f>+$D$13*A14</f>
        <v>100000</v>
      </c>
      <c r="G14" s="7">
        <f aca="true" t="shared" si="0" ref="G14:G32">D14*1.1021*1.0015+A14*819.95</f>
        <v>112015.21500000001</v>
      </c>
      <c r="H14" s="13"/>
    </row>
    <row r="15" spans="1:8" ht="15.75">
      <c r="A15" s="5">
        <f aca="true" t="shared" si="1" ref="A15:A32">+A14+1</f>
        <v>3</v>
      </c>
      <c r="D15" s="6">
        <f aca="true" t="shared" si="2" ref="D15:D32">+$D$13*A15</f>
        <v>150000</v>
      </c>
      <c r="G15" s="7">
        <f t="shared" si="0"/>
        <v>168022.8225</v>
      </c>
      <c r="H15" s="13"/>
    </row>
    <row r="16" spans="1:8" ht="15.75">
      <c r="A16" s="5">
        <f t="shared" si="1"/>
        <v>4</v>
      </c>
      <c r="D16" s="6">
        <f t="shared" si="2"/>
        <v>200000</v>
      </c>
      <c r="G16" s="7">
        <f t="shared" si="0"/>
        <v>224030.43000000002</v>
      </c>
      <c r="H16" s="13"/>
    </row>
    <row r="17" spans="1:8" ht="15.75">
      <c r="A17" s="5">
        <f t="shared" si="1"/>
        <v>5</v>
      </c>
      <c r="D17" s="6">
        <f t="shared" si="2"/>
        <v>250000</v>
      </c>
      <c r="G17" s="7">
        <f t="shared" si="0"/>
        <v>280038.03750000003</v>
      </c>
      <c r="H17" s="13"/>
    </row>
    <row r="18" spans="1:8" ht="15.75">
      <c r="A18" s="5">
        <f t="shared" si="1"/>
        <v>6</v>
      </c>
      <c r="D18" s="6">
        <f t="shared" si="2"/>
        <v>300000</v>
      </c>
      <c r="G18" s="7">
        <f t="shared" si="0"/>
        <v>336045.645</v>
      </c>
      <c r="H18" s="13"/>
    </row>
    <row r="19" spans="1:8" ht="15.75">
      <c r="A19" s="5">
        <f t="shared" si="1"/>
        <v>7</v>
      </c>
      <c r="D19" s="6">
        <f t="shared" si="2"/>
        <v>350000</v>
      </c>
      <c r="G19" s="7">
        <f t="shared" si="0"/>
        <v>392053.25250000006</v>
      </c>
      <c r="H19" s="13"/>
    </row>
    <row r="20" spans="1:8" ht="15.75">
      <c r="A20" s="5">
        <f t="shared" si="1"/>
        <v>8</v>
      </c>
      <c r="D20" s="6">
        <f t="shared" si="2"/>
        <v>400000</v>
      </c>
      <c r="G20" s="7">
        <f t="shared" si="0"/>
        <v>448060.86000000004</v>
      </c>
      <c r="H20" s="13"/>
    </row>
    <row r="21" spans="1:8" ht="15.75">
      <c r="A21" s="5">
        <f t="shared" si="1"/>
        <v>9</v>
      </c>
      <c r="D21" s="6">
        <f t="shared" si="2"/>
        <v>450000</v>
      </c>
      <c r="G21" s="7">
        <f t="shared" si="0"/>
        <v>504068.4675000001</v>
      </c>
      <c r="H21" s="13"/>
    </row>
    <row r="22" spans="1:8" ht="15.75">
      <c r="A22" s="5">
        <f t="shared" si="1"/>
        <v>10</v>
      </c>
      <c r="D22" s="6">
        <f t="shared" si="2"/>
        <v>500000</v>
      </c>
      <c r="G22" s="7">
        <f t="shared" si="0"/>
        <v>560076.0750000001</v>
      </c>
      <c r="H22" s="13"/>
    </row>
    <row r="23" spans="1:8" ht="15.75">
      <c r="A23" s="5">
        <f t="shared" si="1"/>
        <v>11</v>
      </c>
      <c r="D23" s="6">
        <f t="shared" si="2"/>
        <v>550000</v>
      </c>
      <c r="G23" s="7">
        <f t="shared" si="0"/>
        <v>616083.6825</v>
      </c>
      <c r="H23" s="13"/>
    </row>
    <row r="24" spans="1:8" ht="15.75">
      <c r="A24" s="5">
        <f t="shared" si="1"/>
        <v>12</v>
      </c>
      <c r="D24" s="6">
        <f t="shared" si="2"/>
        <v>600000</v>
      </c>
      <c r="G24" s="7">
        <f t="shared" si="0"/>
        <v>672091.29</v>
      </c>
      <c r="H24" s="13"/>
    </row>
    <row r="25" spans="1:8" ht="15.75">
      <c r="A25" s="5">
        <f t="shared" si="1"/>
        <v>13</v>
      </c>
      <c r="D25" s="6">
        <f t="shared" si="2"/>
        <v>650000</v>
      </c>
      <c r="G25" s="7">
        <f t="shared" si="0"/>
        <v>728098.8975</v>
      </c>
      <c r="H25" s="13"/>
    </row>
    <row r="26" spans="1:8" ht="15.75">
      <c r="A26" s="5">
        <f t="shared" si="1"/>
        <v>14</v>
      </c>
      <c r="D26" s="6">
        <f t="shared" si="2"/>
        <v>700000</v>
      </c>
      <c r="G26" s="7">
        <f t="shared" si="0"/>
        <v>784106.5050000001</v>
      </c>
      <c r="H26" s="13"/>
    </row>
    <row r="27" spans="1:8" ht="15.75">
      <c r="A27" s="5">
        <f t="shared" si="1"/>
        <v>15</v>
      </c>
      <c r="D27" s="6">
        <f t="shared" si="2"/>
        <v>750000</v>
      </c>
      <c r="G27" s="7">
        <f t="shared" si="0"/>
        <v>840114.1125000002</v>
      </c>
      <c r="H27" s="13"/>
    </row>
    <row r="28" spans="1:8" ht="15.75">
      <c r="A28" s="5">
        <f t="shared" si="1"/>
        <v>16</v>
      </c>
      <c r="D28" s="6">
        <f t="shared" si="2"/>
        <v>800000</v>
      </c>
      <c r="G28" s="7">
        <f t="shared" si="0"/>
        <v>896121.7200000001</v>
      </c>
      <c r="H28" s="13"/>
    </row>
    <row r="29" spans="1:8" ht="15.75">
      <c r="A29" s="5">
        <f t="shared" si="1"/>
        <v>17</v>
      </c>
      <c r="D29" s="6">
        <f t="shared" si="2"/>
        <v>850000</v>
      </c>
      <c r="G29" s="7">
        <f t="shared" si="0"/>
        <v>952129.3275000002</v>
      </c>
      <c r="H29" s="13"/>
    </row>
    <row r="30" spans="1:8" ht="15.75">
      <c r="A30" s="5">
        <f t="shared" si="1"/>
        <v>18</v>
      </c>
      <c r="D30" s="6">
        <f t="shared" si="2"/>
        <v>900000</v>
      </c>
      <c r="G30" s="7">
        <f t="shared" si="0"/>
        <v>1008136.9350000002</v>
      </c>
      <c r="H30" s="13"/>
    </row>
    <row r="31" spans="1:8" ht="15.75">
      <c r="A31" s="5">
        <f t="shared" si="1"/>
        <v>19</v>
      </c>
      <c r="D31" s="6">
        <f t="shared" si="2"/>
        <v>950000</v>
      </c>
      <c r="G31" s="7">
        <f t="shared" si="0"/>
        <v>1064144.5425000002</v>
      </c>
      <c r="H31" s="13"/>
    </row>
    <row r="32" spans="1:8" ht="15.75">
      <c r="A32" s="5">
        <f t="shared" si="1"/>
        <v>20</v>
      </c>
      <c r="D32" s="6">
        <f t="shared" si="2"/>
        <v>1000000</v>
      </c>
      <c r="G32" s="7">
        <f t="shared" si="0"/>
        <v>1120152.1500000001</v>
      </c>
      <c r="H32" s="13"/>
    </row>
    <row r="34" ht="15.75">
      <c r="A34" s="11" t="s">
        <v>9</v>
      </c>
    </row>
    <row r="35" ht="15.75">
      <c r="A35" s="11" t="s">
        <v>8</v>
      </c>
    </row>
  </sheetData>
  <mergeCells count="3">
    <mergeCell ref="A4:G4"/>
    <mergeCell ref="A3:G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2003-06-06T02:17:33Z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