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<sst xmlns="http://schemas.openxmlformats.org/spreadsheetml/2006/main" count="121" uniqueCount="106">
  <si>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</si>
  <si>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</si>
  <si>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</si>
  <si>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</si>
  <si>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</si>
  <si>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</si>
  <si>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</si>
  <si>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</si>
  <si>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</si>
  <si>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</si>
  <si>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</si>
  <si>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</si>
  <si>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</si>
  <si>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</si>
  <si>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</si>
  <si>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</si>
  <si>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</si>
  <si>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</si>
  <si>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</si>
  <si>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</si>
  <si>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</si>
  <si>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</si>
  <si>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</si>
  <si>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</si>
  <si>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</si>
  <si>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</si>
  <si>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</si>
  <si>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</si>
  <si>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</si>
  <si>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</si>
  <si>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</si>
  <si>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</si>
  <si>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</si>
  <si>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</si>
  <si>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</si>
  <si>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</si>
  <si>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</si>
  <si>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</si>
  <si>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</si>
  <si>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</si>
  <si>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</si>
  <si>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</si>
  <si>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</si>
  <si>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</si>
  <si>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</si>
  <si>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</si>
  <si>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</si>
  <si>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</si>
  <si>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</si>
  <si>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</si>
  <si>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</si>
  <si>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</si>
  <si>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</si>
  <si>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</si>
  <si>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</si>
  <si>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</si>
  <si>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</si>
  <si>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</si>
  <si>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</si>
  <si>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</si>
  <si>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</si>
  <si>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</si>
  <si>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</si>
  <si>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</si>
  <si>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</si>
  <si>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</si>
  <si>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</si>
  <si>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</si>
  <si>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</si>
  <si>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</si>
  <si>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</si>
  <si>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</si>
  <si>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</si>
  <si>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</si>
  <si>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</si>
  <si>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</si>
  <si>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</si>
  <si>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</si>
  <si>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</si>
  <si>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</si>
  <si>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</si>
  <si>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</si>
  <si>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</si>
  <si>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</si>
  <si>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</si>
  <si>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</si>
  <si>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外匯基金票據及債券折價／（溢價）攤銷</t>
  </si>
  <si>
    <t>銀行體系結餘增加／（減少）（不包括貼現窗運作及外匯基金</t>
  </si>
  <si>
    <t>票據及債券的利息支出／發行所引致的變動）</t>
  </si>
  <si>
    <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</si>
  <si>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t>3, 5, 7</t>
  </si>
  <si>
    <t>獲認購但未結算的外匯基金票據及債券（增加）／減少</t>
  </si>
  <si>
    <t>8.</t>
  </si>
  <si>
    <r>
      <t>於</t>
    </r>
    <r>
      <rPr>
        <b/>
        <sz val="14"/>
        <rFont val="Times New Roman"/>
        <family val="1"/>
      </rPr>
      <t>2004</t>
    </r>
    <r>
      <rPr>
        <b/>
        <sz val="14"/>
        <rFont val="新細明體"/>
        <family val="1"/>
      </rPr>
      <t>年</t>
    </r>
    <r>
      <rPr>
        <b/>
        <sz val="14"/>
        <rFont val="Times New Roman"/>
        <family val="1"/>
      </rPr>
      <t>9</t>
    </r>
    <r>
      <rPr>
        <b/>
        <sz val="14"/>
        <rFont val="新細明體"/>
        <family val="1"/>
      </rPr>
      <t>月</t>
    </r>
    <r>
      <rPr>
        <b/>
        <sz val="14"/>
        <rFont val="Times New Roman"/>
        <family val="1"/>
      </rPr>
      <t>30</t>
    </r>
    <r>
      <rPr>
        <b/>
        <sz val="14"/>
        <rFont val="新細明體"/>
        <family val="1"/>
      </rPr>
      <t>日</t>
    </r>
  </si>
  <si>
    <r>
      <t>2004</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</si>
  <si>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9</t>
    </r>
    <r>
      <rPr>
        <sz val="13"/>
        <rFont val="新細明體"/>
        <family val="1"/>
      </rPr>
      <t>月底，這些美元資產達</t>
    </r>
    <r>
      <rPr>
        <sz val="13"/>
        <rFont val="Times New Roman"/>
        <family val="1"/>
      </rPr>
      <t>3,119.06</t>
    </r>
    <r>
      <rPr>
        <sz val="13"/>
        <rFont val="新細明體"/>
        <family val="1"/>
      </rPr>
      <t>億港元；</t>
    </r>
    <r>
      <rPr>
        <sz val="13"/>
        <rFont val="Times New Roman"/>
        <family val="1"/>
      </rPr>
      <t>2004</t>
    </r>
    <r>
      <rPr>
        <sz val="13"/>
        <rFont val="新細明體"/>
        <family val="1"/>
      </rPr>
      <t>年</t>
    </r>
    <r>
      <rPr>
        <sz val="13"/>
        <rFont val="Times New Roman"/>
        <family val="1"/>
      </rPr>
      <t>8</t>
    </r>
    <r>
      <rPr>
        <sz val="13"/>
        <rFont val="新細明體"/>
        <family val="1"/>
      </rPr>
      <t>月底的數字則為</t>
    </r>
    <r>
      <rPr>
        <sz val="13"/>
        <rFont val="Times New Roman"/>
        <family val="1"/>
      </rPr>
      <t>3,109.92</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</si>
  <si>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9</t>
    </r>
    <r>
      <rPr>
        <sz val="13"/>
        <rFont val="新細明體"/>
        <family val="1"/>
      </rPr>
      <t>月底，此等貸款的數字為</t>
    </r>
    <r>
      <rPr>
        <sz val="13"/>
        <rFont val="Times New Roman"/>
        <family val="1"/>
      </rPr>
      <t>2,000</t>
    </r>
    <r>
      <rPr>
        <sz val="13"/>
        <rFont val="新細明體"/>
        <family val="1"/>
      </rPr>
      <t>萬港元（</t>
    </r>
    <r>
      <rPr>
        <sz val="13"/>
        <rFont val="Times New Roman"/>
        <family val="1"/>
      </rPr>
      <t>2004</t>
    </r>
    <r>
      <rPr>
        <sz val="13"/>
        <rFont val="新細明體"/>
        <family val="1"/>
      </rPr>
      <t>年</t>
    </r>
    <r>
      <rPr>
        <sz val="13"/>
        <rFont val="Times New Roman"/>
        <family val="1"/>
      </rPr>
      <t>8</t>
    </r>
    <r>
      <rPr>
        <sz val="13"/>
        <rFont val="新細明體"/>
        <family val="1"/>
      </rPr>
      <t>月底：並沒有此等貸款）。</t>
    </r>
  </si>
  <si>
    <r>
      <t>於</t>
    </r>
    <r>
      <rPr>
        <b/>
        <sz val="14"/>
        <rFont val="Times New Roman"/>
        <family val="1"/>
      </rPr>
      <t>2004</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</si>
  <si>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2004</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</si>
  <si>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2004</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</si>
  <si>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 xml:space="preserve">                  -</t>
  </si>
  <si>
    <t>結算利率掉期協議應計利息收入／（支出）</t>
  </si>
  <si>
    <r>
      <t>9</t>
    </r>
    <r>
      <rPr>
        <sz val="13"/>
        <rFont val="新細明體"/>
        <family val="1"/>
      </rPr>
      <t>月份外匯基金票據及債券的面值減少了</t>
    </r>
    <r>
      <rPr>
        <sz val="13"/>
        <rFont val="Times New Roman"/>
        <family val="1"/>
      </rPr>
      <t>36.1</t>
    </r>
    <r>
      <rPr>
        <sz val="13"/>
        <rFont val="新細明體"/>
        <family val="1"/>
      </rPr>
      <t>億港元，由</t>
    </r>
    <r>
      <rPr>
        <sz val="13"/>
        <rFont val="Times New Roman"/>
        <family val="1"/>
      </rPr>
      <t>1,255.0</t>
    </r>
    <r>
      <rPr>
        <sz val="13"/>
        <rFont val="新細明體"/>
        <family val="1"/>
      </rPr>
      <t>億港元減至</t>
    </r>
    <r>
      <rPr>
        <sz val="13"/>
        <rFont val="Times New Roman"/>
        <family val="1"/>
      </rPr>
      <t>1,218.9</t>
    </r>
    <r>
      <rPr>
        <sz val="13"/>
        <rFont val="新細明體"/>
        <family val="1"/>
      </rPr>
      <t>億港元。（若撇除</t>
    </r>
    <r>
      <rPr>
        <sz val="13"/>
        <rFont val="Times New Roman"/>
        <family val="1"/>
      </rPr>
      <t>8</t>
    </r>
    <r>
      <rPr>
        <sz val="13"/>
        <rFont val="新細明體"/>
        <family val="1"/>
      </rPr>
      <t>月底已獲認購但未結算的外匯基金票據及債券，外匯基金票據及債券的面值則增加</t>
    </r>
    <r>
      <rPr>
        <sz val="13"/>
        <rFont val="Times New Roman"/>
        <family val="1"/>
      </rPr>
      <t xml:space="preserve"> 3.7</t>
    </r>
    <r>
      <rPr>
        <sz val="13"/>
        <rFont val="新細明體"/>
        <family val="1"/>
      </rPr>
      <t>億港元）。</t>
    </r>
  </si>
  <si>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日，此等貸款的數字為</t>
    </r>
    <r>
      <rPr>
        <sz val="13"/>
        <rFont val="Times New Roman"/>
        <family val="1"/>
      </rPr>
      <t>2,000</t>
    </r>
    <r>
      <rPr>
        <sz val="13"/>
        <rFont val="細明體"/>
        <family val="3"/>
      </rPr>
      <t>萬港元（</t>
    </r>
    <r>
      <rPr>
        <sz val="13"/>
        <rFont val="Times New Roman"/>
        <family val="1"/>
      </rPr>
      <t>2004</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日：並沒有此等貸款）。</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</si>
  <si>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2004</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日，此等應收帳項的數字為零（</t>
    </r>
    <r>
      <rPr>
        <sz val="13"/>
        <rFont val="Times New Roman"/>
        <family val="1"/>
      </rP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日：此等應收帳項為</t>
    </r>
    <r>
      <rPr>
        <sz val="13"/>
        <rFont val="Times New Roman"/>
        <family val="1"/>
      </rPr>
      <t>39.75</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</si>
  <si>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900</t>
    </r>
    <r>
      <rPr>
        <sz val="13"/>
        <rFont val="新細明體"/>
        <family val="1"/>
      </rPr>
      <t>萬港元　　
（</t>
    </r>
    <r>
      <rPr>
        <sz val="13"/>
        <rFont val="Times New Roman"/>
        <family val="1"/>
      </rP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日：應收帳項為</t>
    </r>
    <r>
      <rPr>
        <sz val="13"/>
        <rFont val="Times New Roman"/>
        <family val="1"/>
      </rPr>
      <t>3,700</t>
    </r>
    <r>
      <rPr>
        <sz val="13"/>
        <rFont val="新細明體"/>
        <family val="1"/>
      </rPr>
      <t>萬港元）及</t>
    </r>
    <r>
      <rPr>
        <sz val="13"/>
        <rFont val="Times New Roman"/>
        <family val="1"/>
      </rPr>
      <t>3.06</t>
    </r>
    <r>
      <rPr>
        <sz val="13"/>
        <rFont val="新細明體"/>
        <family val="1"/>
      </rPr>
      <t>億港元（</t>
    </r>
    <r>
      <rPr>
        <sz val="13"/>
        <rFont val="Times New Roman"/>
        <family val="1"/>
      </rPr>
      <t>2004</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日：重估收益為</t>
    </r>
    <r>
      <rPr>
        <sz val="13"/>
        <rFont val="Times New Roman"/>
        <family val="1"/>
      </rPr>
      <t>2.38</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</si>
</sst>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0" fontId="7" fillId="0" borderId="0" xfId="0" applyFont="1" applyAlignment="1">
      <alignment horizontal="left" vertical="top" wrapText="1"/>
    </xf>
    <xf numFmtId="188" fontId="5" fillId="0" borderId="0" xfId="0" applyNumberFormat="1" applyFont="1" applyAlignment="1" quotePrefix="1">
      <alignment horizont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justify" wrapText="1"/>
    </xf>
    <xf numFmtId="0" fontId="5"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1">
      <selection activeCell="B4" sqref="B4"/>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93</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94</v>
      </c>
      <c r="F9" s="11"/>
      <c r="G9" s="38" t="s">
        <v>89</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934371</v>
      </c>
      <c r="F12" s="8"/>
      <c r="G12" s="6">
        <v>943519</v>
      </c>
      <c r="H12" s="3"/>
    </row>
    <row r="13" spans="1:8" ht="19.5" customHeight="1">
      <c r="A13" s="3"/>
      <c r="B13" s="17" t="s">
        <v>6</v>
      </c>
      <c r="C13" s="5">
        <v>2</v>
      </c>
      <c r="D13" s="5"/>
      <c r="E13" s="6">
        <v>84457</v>
      </c>
      <c r="F13" s="8"/>
      <c r="G13" s="6">
        <v>86360</v>
      </c>
      <c r="H13" s="3"/>
    </row>
    <row r="14" spans="1:8" ht="19.5" customHeight="1">
      <c r="A14" s="3"/>
      <c r="B14" s="3"/>
      <c r="C14" s="5"/>
      <c r="D14" s="5"/>
      <c r="E14" s="12"/>
      <c r="F14" s="8"/>
      <c r="G14" s="12"/>
      <c r="H14" s="3"/>
    </row>
    <row r="15" spans="1:8" ht="19.5" customHeight="1" thickBot="1">
      <c r="A15" s="3"/>
      <c r="B15" s="20" t="s">
        <v>7</v>
      </c>
      <c r="C15" s="5"/>
      <c r="D15" s="5"/>
      <c r="E15" s="101">
        <f>SUM(E12:E14)</f>
        <v>1018828</v>
      </c>
      <c r="F15" s="8"/>
      <c r="G15" s="101">
        <f>SUM(G12:G14)</f>
        <v>1029879</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81</v>
      </c>
      <c r="C18" s="5" t="s">
        <v>0</v>
      </c>
      <c r="D18" s="5"/>
      <c r="F18" s="8"/>
      <c r="H18" s="3"/>
    </row>
    <row r="19" spans="1:8" ht="19.5" customHeight="1">
      <c r="A19" s="3"/>
      <c r="B19" s="17" t="s">
        <v>8</v>
      </c>
      <c r="C19" s="5">
        <v>3</v>
      </c>
      <c r="D19" s="5"/>
      <c r="E19" s="6">
        <v>144385</v>
      </c>
      <c r="F19" s="8"/>
      <c r="G19" s="6">
        <v>139825</v>
      </c>
      <c r="H19" s="3"/>
    </row>
    <row r="20" spans="1:8" ht="19.5" customHeight="1">
      <c r="A20" s="3"/>
      <c r="B20" s="17" t="s">
        <v>76</v>
      </c>
      <c r="C20" s="5" t="s">
        <v>73</v>
      </c>
      <c r="D20" s="5"/>
      <c r="E20" s="6">
        <v>6303</v>
      </c>
      <c r="F20" s="8"/>
      <c r="G20" s="6">
        <v>6302</v>
      </c>
      <c r="H20" s="3"/>
    </row>
    <row r="21" spans="1:8" ht="19.5" customHeight="1">
      <c r="A21" s="3"/>
      <c r="B21" s="17" t="s">
        <v>9</v>
      </c>
      <c r="C21" s="5">
        <v>3</v>
      </c>
      <c r="D21" s="5"/>
      <c r="E21" s="6">
        <v>3254</v>
      </c>
      <c r="F21" s="8"/>
      <c r="G21" s="6">
        <v>7237</v>
      </c>
      <c r="H21" s="3"/>
    </row>
    <row r="22" spans="1:8" ht="19.5" customHeight="1">
      <c r="A22" s="3"/>
      <c r="B22" s="17" t="s">
        <v>10</v>
      </c>
      <c r="C22" s="5">
        <v>3</v>
      </c>
      <c r="D22" s="5"/>
      <c r="E22" s="6">
        <v>124530</v>
      </c>
      <c r="F22" s="8"/>
      <c r="G22" s="6">
        <v>128000</v>
      </c>
      <c r="H22" s="3"/>
    </row>
    <row r="23" spans="1:8" ht="19.5" customHeight="1">
      <c r="A23" s="3"/>
      <c r="B23" s="17" t="s">
        <v>61</v>
      </c>
      <c r="C23" s="5"/>
      <c r="D23" s="5"/>
      <c r="E23" s="6">
        <v>60358</v>
      </c>
      <c r="F23" s="8"/>
      <c r="G23" s="6">
        <v>59679</v>
      </c>
      <c r="H23" s="3"/>
    </row>
    <row r="24" spans="1:8" ht="19.5" customHeight="1">
      <c r="A24" s="3"/>
      <c r="B24" s="17" t="s">
        <v>51</v>
      </c>
      <c r="C24" s="5"/>
      <c r="D24" s="5"/>
      <c r="E24" s="6">
        <v>262108</v>
      </c>
      <c r="F24" s="8"/>
      <c r="G24" s="6">
        <v>269223</v>
      </c>
      <c r="H24" s="3"/>
    </row>
    <row r="25" spans="1:8" ht="19.5" customHeight="1">
      <c r="A25" s="3"/>
      <c r="B25" s="17" t="s">
        <v>11</v>
      </c>
      <c r="C25" s="5">
        <v>4</v>
      </c>
      <c r="D25" s="5"/>
      <c r="E25" s="6">
        <v>18676</v>
      </c>
      <c r="F25" s="8"/>
      <c r="G25" s="6">
        <v>25062</v>
      </c>
      <c r="H25" s="3"/>
    </row>
    <row r="26" spans="1:8" ht="19.5" customHeight="1">
      <c r="A26" s="3"/>
      <c r="B26" s="3"/>
      <c r="C26" s="5"/>
      <c r="D26" s="5"/>
      <c r="E26" s="12"/>
      <c r="F26" s="8"/>
      <c r="G26" s="12"/>
      <c r="H26" s="3"/>
    </row>
    <row r="27" spans="1:8" s="23" customFormat="1" ht="19.5" customHeight="1">
      <c r="A27" s="22"/>
      <c r="B27" s="20" t="s">
        <v>12</v>
      </c>
      <c r="C27" s="5"/>
      <c r="D27" s="5"/>
      <c r="E27" s="6">
        <f>SUM(E19:E26)</f>
        <v>619614</v>
      </c>
      <c r="F27" s="6"/>
      <c r="G27" s="6">
        <f>SUM(G19:G26)</f>
        <v>635328</v>
      </c>
      <c r="H27" s="3"/>
    </row>
    <row r="28" spans="1:8" ht="28.5" customHeight="1">
      <c r="A28" s="3"/>
      <c r="B28" s="20" t="s">
        <v>13</v>
      </c>
      <c r="C28" s="5"/>
      <c r="D28" s="5"/>
      <c r="E28" s="100">
        <v>399214</v>
      </c>
      <c r="F28" s="8"/>
      <c r="G28" s="100">
        <v>394551</v>
      </c>
      <c r="H28" s="3"/>
    </row>
    <row r="29" spans="1:8" s="23" customFormat="1" ht="19.5" customHeight="1">
      <c r="A29" s="22"/>
      <c r="B29" s="4"/>
      <c r="C29" s="5"/>
      <c r="D29" s="5"/>
      <c r="E29" s="2"/>
      <c r="F29" s="8"/>
      <c r="G29" s="2"/>
      <c r="H29" s="3"/>
    </row>
    <row r="30" spans="1:8" ht="19.5" customHeight="1" thickBot="1">
      <c r="A30" s="3"/>
      <c r="B30" s="20" t="s">
        <v>82</v>
      </c>
      <c r="C30" s="5"/>
      <c r="D30" s="5"/>
      <c r="E30" s="27">
        <f>SUM(E27:E28)</f>
        <v>1018828</v>
      </c>
      <c r="F30" s="8"/>
      <c r="G30" s="27">
        <f>SUM(G27:G28)</f>
        <v>1029879</v>
      </c>
      <c r="H30" s="3"/>
    </row>
    <row r="31" spans="1:8" s="23" customFormat="1" ht="19.5" customHeight="1" thickTop="1">
      <c r="A31" s="22"/>
      <c r="B31" s="3"/>
      <c r="C31" s="5"/>
      <c r="D31" s="5"/>
      <c r="E31" s="8"/>
      <c r="F31" s="8"/>
      <c r="G31" s="8"/>
      <c r="H31" s="3"/>
    </row>
    <row r="32" spans="1:8" ht="27" customHeight="1">
      <c r="A32" s="3"/>
      <c r="E32" s="8"/>
      <c r="G32" s="6"/>
      <c r="H32" s="3"/>
    </row>
    <row r="33" spans="1:8" s="23" customFormat="1" ht="19.5" customHeight="1">
      <c r="A33" s="24" t="s">
        <v>15</v>
      </c>
      <c r="B33" s="2"/>
      <c r="C33" s="2"/>
      <c r="D33" s="2"/>
      <c r="E33" s="8" t="s">
        <v>50</v>
      </c>
      <c r="F33" s="6"/>
      <c r="G33" s="6"/>
      <c r="H33" s="3"/>
    </row>
    <row r="34" spans="1:8" ht="13.5" customHeight="1">
      <c r="A34" s="3"/>
      <c r="B34" s="25"/>
      <c r="C34" s="25"/>
      <c r="D34" s="25"/>
      <c r="E34" s="8" t="s">
        <v>50</v>
      </c>
      <c r="F34" s="26"/>
      <c r="G34" s="26"/>
      <c r="H34" s="3"/>
    </row>
    <row r="35" spans="1:8" s="23" customFormat="1" ht="37.5" customHeight="1">
      <c r="A35" s="103" t="s">
        <v>60</v>
      </c>
      <c r="B35" s="114" t="s">
        <v>95</v>
      </c>
      <c r="C35" s="115"/>
      <c r="D35" s="115"/>
      <c r="E35" s="115"/>
      <c r="F35" s="115"/>
      <c r="G35" s="115"/>
      <c r="H35" s="3"/>
    </row>
    <row r="36" spans="1:8" ht="19.5" customHeight="1">
      <c r="A36" s="106"/>
      <c r="B36" s="92"/>
      <c r="C36" s="92"/>
      <c r="D36" s="92"/>
      <c r="E36" s="107"/>
      <c r="F36" s="107"/>
      <c r="G36" s="107"/>
      <c r="H36" s="3"/>
    </row>
    <row r="37" spans="1:7" ht="36.75" customHeight="1">
      <c r="A37" s="99" t="s">
        <v>56</v>
      </c>
      <c r="B37" s="114" t="s">
        <v>96</v>
      </c>
      <c r="C37" s="115"/>
      <c r="D37" s="115"/>
      <c r="E37" s="115"/>
      <c r="F37" s="115"/>
      <c r="G37" s="115"/>
    </row>
    <row r="38" spans="1:7" s="25" customFormat="1" ht="20.25" customHeight="1">
      <c r="A38" s="92"/>
      <c r="B38" s="114"/>
      <c r="C38" s="115"/>
      <c r="D38" s="115"/>
      <c r="E38" s="115"/>
      <c r="F38" s="115"/>
      <c r="G38" s="115"/>
    </row>
    <row r="39" spans="1:7" ht="19.5" customHeight="1">
      <c r="A39" s="102" t="s">
        <v>57</v>
      </c>
      <c r="B39" s="116" t="s">
        <v>74</v>
      </c>
      <c r="C39" s="115"/>
      <c r="D39" s="115"/>
      <c r="E39" s="115"/>
      <c r="F39" s="115"/>
      <c r="G39" s="115"/>
    </row>
    <row r="40" spans="1:7" ht="19.5" customHeight="1">
      <c r="A40" s="102"/>
      <c r="B40" s="104"/>
      <c r="C40" s="105"/>
      <c r="D40" s="105"/>
      <c r="E40" s="105"/>
      <c r="F40" s="105"/>
      <c r="G40" s="105"/>
    </row>
    <row r="41" spans="1:7" ht="19.5" customHeight="1">
      <c r="A41" s="102" t="s">
        <v>58</v>
      </c>
      <c r="B41" s="116" t="s">
        <v>52</v>
      </c>
      <c r="C41" s="115"/>
      <c r="D41" s="115"/>
      <c r="E41" s="115"/>
      <c r="F41" s="115"/>
      <c r="G41" s="115"/>
    </row>
    <row r="42" spans="1:7" ht="19.5" customHeight="1">
      <c r="A42" s="102"/>
      <c r="B42" s="104"/>
      <c r="C42" s="105"/>
      <c r="D42" s="105"/>
      <c r="E42" s="105"/>
      <c r="F42" s="105"/>
      <c r="G42" s="105"/>
    </row>
    <row r="43" spans="1:7" ht="19.5" customHeight="1">
      <c r="A43" s="15" t="s">
        <v>72</v>
      </c>
      <c r="B43" s="84" t="s">
        <v>75</v>
      </c>
      <c r="G43" s="6"/>
    </row>
    <row r="44" spans="2:7" ht="19.5" customHeight="1">
      <c r="B44" s="2" t="s">
        <v>0</v>
      </c>
      <c r="G44" s="6"/>
    </row>
    <row r="45" ht="19.5" customHeight="1">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5">
    <mergeCell ref="B35:G35"/>
    <mergeCell ref="B37:G37"/>
    <mergeCell ref="B39:G39"/>
    <mergeCell ref="B41:G41"/>
    <mergeCell ref="B38:G38"/>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zoomScale="85" zoomScaleNormal="85" workbookViewId="0" topLeftCell="A79">
      <selection activeCell="I89" sqref="I89"/>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09"/>
      <c r="B1" s="109"/>
      <c r="C1" s="109"/>
      <c r="D1" s="109"/>
      <c r="E1" s="109"/>
      <c r="F1" s="109"/>
      <c r="G1" s="109"/>
      <c r="H1" s="109"/>
      <c r="I1" s="108" t="s">
        <v>53</v>
      </c>
      <c r="J1" s="109"/>
      <c r="K1" s="109"/>
      <c r="L1" s="109"/>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97</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98</v>
      </c>
      <c r="H8" s="10"/>
      <c r="I8" s="98" t="s">
        <v>99</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144385</v>
      </c>
      <c r="H12" s="10"/>
      <c r="I12" s="6">
        <v>139825</v>
      </c>
      <c r="J12" s="5"/>
      <c r="K12" s="69" t="e">
        <f>+#REF!-#REF!</f>
        <v>#REF!</v>
      </c>
      <c r="L12" s="57"/>
    </row>
    <row r="13" spans="1:12" ht="22.5" customHeight="1">
      <c r="A13" s="36"/>
      <c r="B13" s="68" t="s">
        <v>77</v>
      </c>
      <c r="E13" s="5"/>
      <c r="F13" s="5"/>
      <c r="G13" s="6">
        <v>6303</v>
      </c>
      <c r="H13" s="10"/>
      <c r="I13" s="6">
        <v>6302</v>
      </c>
      <c r="J13" s="5"/>
      <c r="K13" s="69" t="e">
        <f>+#REF!-#REF!</f>
        <v>#REF!</v>
      </c>
      <c r="L13" s="57"/>
    </row>
    <row r="14" spans="1:12" ht="22.5" customHeight="1">
      <c r="A14" s="36"/>
      <c r="B14" s="68" t="s">
        <v>9</v>
      </c>
      <c r="E14" s="5"/>
      <c r="F14" s="5"/>
      <c r="G14" s="6">
        <v>3254</v>
      </c>
      <c r="H14" s="10"/>
      <c r="I14" s="6">
        <v>7237</v>
      </c>
      <c r="J14" s="5"/>
      <c r="K14" s="69" t="e">
        <f>+#REF!-#REF!</f>
        <v>#REF!</v>
      </c>
      <c r="L14" s="57"/>
    </row>
    <row r="15" spans="1:12" ht="22.5" customHeight="1">
      <c r="A15" s="36"/>
      <c r="B15" s="68" t="s">
        <v>64</v>
      </c>
      <c r="E15" s="5" t="s">
        <v>59</v>
      </c>
      <c r="F15" s="5"/>
      <c r="G15" s="6">
        <v>124530</v>
      </c>
      <c r="H15" s="10"/>
      <c r="I15" s="6">
        <v>128000</v>
      </c>
      <c r="J15" s="5"/>
      <c r="K15" s="69"/>
      <c r="L15" s="57"/>
    </row>
    <row r="16" spans="1:12" ht="22.5" customHeight="1">
      <c r="A16" s="36"/>
      <c r="B16" s="68" t="s">
        <v>23</v>
      </c>
      <c r="E16" s="5"/>
      <c r="F16" s="5"/>
      <c r="G16" s="6">
        <v>574</v>
      </c>
      <c r="H16" s="10"/>
      <c r="I16" s="6">
        <v>624</v>
      </c>
      <c r="J16" s="5"/>
      <c r="K16" s="69" t="e">
        <f>+#REF!-#REF!</f>
        <v>#REF!</v>
      </c>
      <c r="L16" s="57"/>
    </row>
    <row r="17" spans="1:12" ht="22.5" customHeight="1">
      <c r="A17" s="36"/>
      <c r="B17" s="68" t="s">
        <v>24</v>
      </c>
      <c r="E17" s="5" t="s">
        <v>90</v>
      </c>
      <c r="F17" s="5"/>
      <c r="G17" s="6">
        <v>-335</v>
      </c>
      <c r="H17" s="10"/>
      <c r="I17" s="6">
        <v>-4250</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278711</v>
      </c>
      <c r="H19" s="14"/>
      <c r="I19" s="71">
        <f>SUM(I12:I18)</f>
        <v>277738</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311301</v>
      </c>
      <c r="H22" s="10"/>
      <c r="I22" s="6">
        <v>317018</v>
      </c>
      <c r="J22" s="5"/>
      <c r="K22" s="69" t="e">
        <f>+#REF!-#REF!</f>
        <v>#REF!</v>
      </c>
      <c r="L22" s="57"/>
      <c r="M22" s="74"/>
    </row>
    <row r="23" spans="1:12" ht="22.5" customHeight="1">
      <c r="A23" s="36"/>
      <c r="B23" s="68" t="s">
        <v>54</v>
      </c>
      <c r="E23" s="5"/>
      <c r="F23" s="5"/>
      <c r="G23" s="6">
        <v>605</v>
      </c>
      <c r="H23" s="10"/>
      <c r="I23" s="6">
        <v>573</v>
      </c>
      <c r="J23" s="5"/>
      <c r="K23" s="69" t="e">
        <f>+#REF!-#REF!</f>
        <v>#REF!</v>
      </c>
      <c r="L23" s="57"/>
    </row>
    <row r="24" spans="1:13" ht="22.5" customHeight="1">
      <c r="A24" s="36"/>
      <c r="B24" s="68" t="s">
        <v>27</v>
      </c>
      <c r="E24" s="5">
        <v>6</v>
      </c>
      <c r="F24" s="5"/>
      <c r="G24" s="113" t="s">
        <v>100</v>
      </c>
      <c r="H24" s="10"/>
      <c r="I24" s="111">
        <v>-6599</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311906</v>
      </c>
      <c r="H26" s="9"/>
      <c r="I26" s="71">
        <f>SUM(I22:I25)</f>
        <v>310992</v>
      </c>
      <c r="J26" s="72" t="s">
        <v>47</v>
      </c>
      <c r="K26" s="61"/>
      <c r="L26" s="57"/>
    </row>
    <row r="27" spans="1:12" ht="22.5" customHeight="1">
      <c r="A27" s="36"/>
      <c r="B27" s="3"/>
      <c r="C27" s="3"/>
      <c r="E27" s="5"/>
      <c r="F27" s="5"/>
      <c r="H27" s="10"/>
      <c r="J27" s="5"/>
      <c r="K27" s="61"/>
      <c r="L27" s="57"/>
    </row>
    <row r="28" spans="1:12" ht="22.5" customHeight="1">
      <c r="A28" s="70"/>
      <c r="B28" s="63" t="s">
        <v>48</v>
      </c>
      <c r="D28" s="23"/>
      <c r="E28" s="5">
        <v>8</v>
      </c>
      <c r="F28" s="5"/>
      <c r="G28" s="75">
        <f>+G26/G19</f>
        <v>1.1191018653730926</v>
      </c>
      <c r="H28" s="76"/>
      <c r="I28" s="75">
        <f>+I26/I19</f>
        <v>1.1197315455573238</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277738</v>
      </c>
      <c r="K34" s="86"/>
    </row>
    <row r="35" spans="9:11" ht="18" customHeight="1">
      <c r="I35" s="8"/>
      <c r="K35" s="86"/>
    </row>
    <row r="36" spans="3:11" ht="18" customHeight="1">
      <c r="C36" s="84" t="s">
        <v>32</v>
      </c>
      <c r="E36" s="90"/>
      <c r="F36" s="90"/>
      <c r="I36" s="6">
        <v>4560</v>
      </c>
      <c r="K36" s="86"/>
    </row>
    <row r="37" spans="3:11" ht="18" customHeight="1">
      <c r="C37" s="84" t="s">
        <v>78</v>
      </c>
      <c r="E37" s="90"/>
      <c r="F37" s="90"/>
      <c r="I37" s="8">
        <v>1</v>
      </c>
      <c r="K37" s="86"/>
    </row>
    <row r="38" spans="3:11" ht="18" customHeight="1">
      <c r="C38" s="84" t="s">
        <v>33</v>
      </c>
      <c r="E38" s="90"/>
      <c r="F38" s="90"/>
      <c r="I38" s="8">
        <v>-3659</v>
      </c>
      <c r="K38" s="86"/>
    </row>
    <row r="39" spans="3:11" ht="18" customHeight="1">
      <c r="C39" s="84" t="s">
        <v>91</v>
      </c>
      <c r="E39" s="90"/>
      <c r="F39" s="90"/>
      <c r="I39" s="8">
        <v>3975</v>
      </c>
      <c r="K39" s="86"/>
    </row>
    <row r="40" spans="3:11" ht="18" customHeight="1">
      <c r="C40" s="84" t="s">
        <v>34</v>
      </c>
      <c r="I40" s="8">
        <v>204</v>
      </c>
      <c r="K40" s="86"/>
    </row>
    <row r="41" spans="3:11" ht="18" customHeight="1">
      <c r="C41" s="84" t="s">
        <v>65</v>
      </c>
      <c r="I41" s="8">
        <v>-254</v>
      </c>
      <c r="K41" s="86"/>
    </row>
    <row r="42" spans="3:11" ht="18" customHeight="1">
      <c r="C42" s="84" t="s">
        <v>86</v>
      </c>
      <c r="I42" s="8">
        <v>13</v>
      </c>
      <c r="K42" s="86"/>
    </row>
    <row r="43" spans="3:11" ht="18" customHeight="1">
      <c r="C43" s="84" t="s">
        <v>35</v>
      </c>
      <c r="I43" s="8">
        <v>176</v>
      </c>
      <c r="K43" s="86"/>
    </row>
    <row r="44" spans="3:11" ht="18" customHeight="1">
      <c r="C44" s="84" t="s">
        <v>101</v>
      </c>
      <c r="I44" s="8">
        <v>41</v>
      </c>
      <c r="K44" s="86"/>
    </row>
    <row r="45" spans="3:11" ht="18" customHeight="1">
      <c r="C45" s="84" t="s">
        <v>80</v>
      </c>
      <c r="I45" s="8">
        <v>-13</v>
      </c>
      <c r="K45" s="86"/>
    </row>
    <row r="46" spans="3:11" ht="18" customHeight="1">
      <c r="C46" s="84" t="s">
        <v>62</v>
      </c>
      <c r="I46" s="8">
        <v>-68</v>
      </c>
      <c r="K46" s="86"/>
    </row>
    <row r="47" spans="3:11" ht="18" customHeight="1">
      <c r="C47" s="91" t="s">
        <v>63</v>
      </c>
      <c r="D47" s="92"/>
      <c r="I47" s="12">
        <v>-4003</v>
      </c>
      <c r="K47" s="86"/>
    </row>
    <row r="48" spans="4:11" ht="18" customHeight="1">
      <c r="D48" s="92"/>
      <c r="I48" s="8"/>
      <c r="K48" s="86"/>
    </row>
    <row r="49" spans="3:11" ht="18" customHeight="1" thickBot="1">
      <c r="C49" s="84" t="s">
        <v>36</v>
      </c>
      <c r="I49" s="27">
        <f>SUM(I34:I47)</f>
        <v>278711</v>
      </c>
      <c r="K49" s="86"/>
    </row>
    <row r="50" spans="9:11" ht="18" customHeight="1" thickTop="1">
      <c r="I50" s="8"/>
      <c r="K50" s="86"/>
    </row>
    <row r="51" ht="18" customHeight="1">
      <c r="K51" s="86"/>
    </row>
    <row r="52" spans="2:3" ht="18" customHeight="1">
      <c r="B52" s="15" t="s">
        <v>16</v>
      </c>
      <c r="C52" s="84" t="s">
        <v>37</v>
      </c>
    </row>
    <row r="53" ht="18" customHeight="1">
      <c r="I53" s="89" t="s">
        <v>30</v>
      </c>
    </row>
    <row r="54" spans="3:9" ht="24" customHeight="1">
      <c r="C54" s="84" t="s">
        <v>31</v>
      </c>
      <c r="I54" s="6">
        <v>310992</v>
      </c>
    </row>
    <row r="56" spans="3:9" ht="18" customHeight="1">
      <c r="C56" s="84" t="s">
        <v>38</v>
      </c>
      <c r="I56" s="6">
        <v>4560</v>
      </c>
    </row>
    <row r="57" spans="3:11" ht="18" customHeight="1">
      <c r="C57" s="84" t="s">
        <v>79</v>
      </c>
      <c r="E57" s="90"/>
      <c r="F57" s="90"/>
      <c r="G57" s="2"/>
      <c r="I57" s="8">
        <v>1</v>
      </c>
      <c r="K57" s="86"/>
    </row>
    <row r="58" spans="3:11" ht="18" customHeight="1">
      <c r="C58" s="84" t="s">
        <v>39</v>
      </c>
      <c r="E58" s="90"/>
      <c r="F58" s="90"/>
      <c r="G58" s="2"/>
      <c r="I58" s="6">
        <v>498</v>
      </c>
      <c r="K58" s="86"/>
    </row>
    <row r="59" spans="3:11" ht="18" customHeight="1">
      <c r="C59" s="84" t="s">
        <v>85</v>
      </c>
      <c r="E59" s="90"/>
      <c r="F59" s="90"/>
      <c r="G59" s="2"/>
      <c r="I59" s="6">
        <v>-245</v>
      </c>
      <c r="K59" s="86"/>
    </row>
    <row r="60" spans="3:11" ht="18" customHeight="1">
      <c r="C60" s="84" t="s">
        <v>87</v>
      </c>
      <c r="E60" s="90"/>
      <c r="F60" s="90"/>
      <c r="G60" s="2"/>
      <c r="K60" s="86"/>
    </row>
    <row r="61" spans="3:11" ht="18" customHeight="1">
      <c r="C61" s="84"/>
      <c r="D61" s="84" t="s">
        <v>88</v>
      </c>
      <c r="E61" s="90"/>
      <c r="F61" s="90"/>
      <c r="G61" s="2"/>
      <c r="I61" s="12">
        <v>-3900</v>
      </c>
      <c r="K61" s="86"/>
    </row>
    <row r="62" spans="5:11" ht="18" customHeight="1">
      <c r="E62" s="90"/>
      <c r="F62" s="90"/>
      <c r="G62" s="2"/>
      <c r="I62" s="8"/>
      <c r="K62" s="86"/>
    </row>
    <row r="63" spans="3:11" ht="18" customHeight="1" thickBot="1">
      <c r="C63" s="84" t="s">
        <v>36</v>
      </c>
      <c r="G63" s="2"/>
      <c r="I63" s="27">
        <f>SUM(I54:I61)</f>
        <v>311906</v>
      </c>
      <c r="K63" s="86"/>
    </row>
    <row r="64" spans="7:11" ht="18" customHeight="1" thickTop="1">
      <c r="G64" s="2"/>
      <c r="K64" s="86"/>
    </row>
    <row r="66" ht="18" customHeight="1">
      <c r="I66" s="8"/>
    </row>
    <row r="67" spans="2:7" ht="18" customHeight="1">
      <c r="B67" s="15" t="s">
        <v>17</v>
      </c>
      <c r="C67" s="84" t="s">
        <v>40</v>
      </c>
      <c r="G67" s="2"/>
    </row>
    <row r="68" spans="4:7" ht="18" customHeight="1">
      <c r="D68" s="15"/>
      <c r="G68" s="2"/>
    </row>
    <row r="69" spans="3:9" ht="72.75" customHeight="1">
      <c r="C69" s="92" t="s">
        <v>41</v>
      </c>
      <c r="D69" s="119" t="s">
        <v>45</v>
      </c>
      <c r="E69" s="120"/>
      <c r="F69" s="120"/>
      <c r="G69" s="120"/>
      <c r="H69" s="120"/>
      <c r="I69" s="120"/>
    </row>
    <row r="71" spans="3:9" ht="36.75" customHeight="1">
      <c r="C71" s="92" t="s">
        <v>66</v>
      </c>
      <c r="D71" s="121" t="s">
        <v>103</v>
      </c>
      <c r="E71" s="122"/>
      <c r="F71" s="122"/>
      <c r="G71" s="122"/>
      <c r="H71" s="122"/>
      <c r="I71" s="122"/>
    </row>
    <row r="72" spans="4:9" ht="18.75" customHeight="1">
      <c r="D72" s="121"/>
      <c r="E72" s="122"/>
      <c r="F72" s="122"/>
      <c r="G72" s="122"/>
      <c r="H72" s="122"/>
      <c r="I72" s="122"/>
    </row>
    <row r="74" spans="2:3" ht="18" customHeight="1">
      <c r="B74" s="15" t="s">
        <v>67</v>
      </c>
      <c r="C74" s="37" t="s">
        <v>68</v>
      </c>
    </row>
    <row r="76" spans="3:9" ht="35.25" customHeight="1">
      <c r="C76" s="92" t="s">
        <v>69</v>
      </c>
      <c r="D76" s="120" t="s">
        <v>70</v>
      </c>
      <c r="E76" s="120"/>
      <c r="F76" s="120"/>
      <c r="G76" s="120"/>
      <c r="H76" s="120"/>
      <c r="I76" s="120"/>
    </row>
    <row r="77" ht="16.5" customHeight="1"/>
    <row r="78" spans="3:9" ht="37.5" customHeight="1">
      <c r="C78" s="92" t="s">
        <v>42</v>
      </c>
      <c r="D78" s="120" t="s">
        <v>102</v>
      </c>
      <c r="E78" s="120"/>
      <c r="F78" s="120"/>
      <c r="G78" s="120"/>
      <c r="H78" s="120"/>
      <c r="I78" s="120"/>
    </row>
    <row r="79" ht="18" customHeight="1">
      <c r="C79" s="92"/>
    </row>
    <row r="80" spans="3:9" ht="18" customHeight="1">
      <c r="C80" s="92"/>
      <c r="D80" s="120"/>
      <c r="E80" s="120"/>
      <c r="F80" s="120"/>
      <c r="G80" s="120"/>
      <c r="H80" s="120"/>
      <c r="I80" s="120"/>
    </row>
    <row r="81" spans="2:9" ht="53.25" customHeight="1">
      <c r="B81" s="99" t="s">
        <v>72</v>
      </c>
      <c r="C81" s="117" t="s">
        <v>104</v>
      </c>
      <c r="D81" s="118"/>
      <c r="E81" s="118"/>
      <c r="F81" s="118"/>
      <c r="G81" s="118"/>
      <c r="H81" s="118"/>
      <c r="I81" s="118"/>
    </row>
    <row r="82" spans="2:9" ht="15.75" customHeight="1">
      <c r="B82" s="99"/>
      <c r="C82" s="112"/>
      <c r="D82" s="110"/>
      <c r="E82" s="110"/>
      <c r="F82" s="110"/>
      <c r="G82" s="110"/>
      <c r="H82" s="110"/>
      <c r="I82" s="110"/>
    </row>
    <row r="83" spans="3:9" ht="18.75" customHeight="1">
      <c r="C83" s="117"/>
      <c r="D83" s="118"/>
      <c r="E83" s="118"/>
      <c r="F83" s="118"/>
      <c r="G83" s="118"/>
      <c r="H83" s="118"/>
      <c r="I83" s="118"/>
    </row>
    <row r="84" spans="2:9" ht="18.75" customHeight="1">
      <c r="B84" s="99" t="s">
        <v>83</v>
      </c>
      <c r="C84" s="117" t="s">
        <v>71</v>
      </c>
      <c r="D84" s="118"/>
      <c r="E84" s="118"/>
      <c r="F84" s="118"/>
      <c r="G84" s="118"/>
      <c r="H84" s="118"/>
      <c r="I84" s="118"/>
    </row>
    <row r="85" spans="2:9" ht="18" customHeight="1">
      <c r="B85" s="99"/>
      <c r="C85" s="110"/>
      <c r="D85" s="110"/>
      <c r="E85" s="110"/>
      <c r="F85" s="110"/>
      <c r="G85" s="110"/>
      <c r="H85" s="110"/>
      <c r="I85" s="110"/>
    </row>
    <row r="86" spans="2:9" ht="18" customHeight="1">
      <c r="B86" s="99"/>
      <c r="C86" s="110"/>
      <c r="D86" s="110"/>
      <c r="E86" s="110"/>
      <c r="F86" s="110"/>
      <c r="G86" s="110"/>
      <c r="H86" s="110"/>
      <c r="I86" s="110"/>
    </row>
    <row r="87" spans="2:9" ht="90" customHeight="1">
      <c r="B87" s="99" t="s">
        <v>84</v>
      </c>
      <c r="C87" s="117" t="s">
        <v>105</v>
      </c>
      <c r="D87" s="118"/>
      <c r="E87" s="118"/>
      <c r="F87" s="118"/>
      <c r="G87" s="118"/>
      <c r="H87" s="118"/>
      <c r="I87" s="118"/>
    </row>
    <row r="88" spans="2:9" ht="17.25" customHeight="1">
      <c r="B88" s="99"/>
      <c r="C88" s="112"/>
      <c r="D88" s="110"/>
      <c r="E88" s="110"/>
      <c r="F88" s="110"/>
      <c r="G88" s="110"/>
      <c r="H88" s="110"/>
      <c r="I88" s="110"/>
    </row>
    <row r="89" spans="2:9" ht="17.25" customHeight="1">
      <c r="B89" s="99"/>
      <c r="C89" s="110"/>
      <c r="D89" s="110"/>
      <c r="E89" s="110"/>
      <c r="F89" s="110"/>
      <c r="G89" s="110"/>
      <c r="H89" s="110"/>
      <c r="I89" s="110"/>
    </row>
    <row r="90" spans="2:3" ht="18" customHeight="1">
      <c r="B90" s="15" t="s">
        <v>92</v>
      </c>
      <c r="C90" s="37" t="s">
        <v>43</v>
      </c>
    </row>
    <row r="91" ht="18" customHeight="1">
      <c r="K91" s="86"/>
    </row>
  </sheetData>
  <mergeCells count="10">
    <mergeCell ref="C87:I87"/>
    <mergeCell ref="C84:I84"/>
    <mergeCell ref="D69:I69"/>
    <mergeCell ref="D71:I71"/>
    <mergeCell ref="D76:I76"/>
    <mergeCell ref="D80:I80"/>
    <mergeCell ref="C81:I81"/>
    <mergeCell ref="D78:I78"/>
    <mergeCell ref="D72:I72"/>
    <mergeCell ref="C83:I8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2004-10-28T08:59:03Z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