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<sst xmlns="http://schemas.openxmlformats.org/spreadsheetml/2006/main" count="115" uniqueCount="100">
  <si>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</si>
  <si>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</si>
  <si>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</si>
  <si>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</si>
  <si>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</si>
  <si>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</si>
  <si>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</si>
  <si>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</si>
  <si>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</si>
  <si>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</si>
  <si>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</si>
  <si>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</si>
  <si>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</si>
  <si>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</si>
  <si>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</si>
  <si>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</si>
  <si>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</si>
  <si>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</si>
  <si>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</si>
  <si>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</si>
  <si>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</si>
  <si>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</si>
  <si>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</si>
  <si>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</si>
  <si>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</si>
  <si>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</si>
  <si>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</si>
  <si>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</si>
  <si>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</si>
  <si>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</si>
  <si>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</si>
  <si>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</si>
  <si>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</si>
  <si>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</si>
  <si>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</si>
  <si>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</si>
  <si>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</si>
  <si>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</si>
  <si>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</si>
  <si>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</si>
  <si>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</si>
  <si>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</si>
  <si>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</si>
  <si>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</si>
  <si>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</si>
  <si>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</si>
  <si>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</si>
  <si>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</si>
  <si>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</si>
  <si>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</si>
  <si>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</si>
  <si>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</si>
  <si>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</si>
  <si>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</si>
  <si>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</si>
  <si>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</si>
  <si>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</si>
  <si>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</si>
  <si>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</si>
  <si>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</si>
  <si>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</si>
  <si>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</si>
  <si>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</si>
  <si>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</si>
  <si>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</si>
  <si>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</si>
  <si>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</si>
  <si>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</si>
  <si>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</si>
  <si>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</si>
  <si>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</si>
  <si>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</si>
  <si>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</si>
  <si>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</si>
  <si>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</si>
  <si>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</si>
  <si>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</si>
  <si>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</si>
  <si>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</si>
  <si>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</si>
  <si>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</si>
  <si>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8.</t>
  </si>
  <si>
    <t>政府發行的流通紙幣及硬幣增加／（減少）</t>
  </si>
  <si>
    <t>發行／（贖回）政府發行的流通紙幣及硬幣引致增加／（減少）</t>
  </si>
  <si>
    <t>3, 6</t>
  </si>
  <si>
    <t>6.</t>
  </si>
  <si>
    <t>利率掉期協議的淨利息支出／（收入）</t>
  </si>
  <si>
    <r>
      <t>2003</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t>
    </r>
  </si>
  <si>
    <t>負債及基金權益</t>
  </si>
  <si>
    <t>負債總額及基金權益</t>
  </si>
  <si>
    <r>
      <t>於</t>
    </r>
    <r>
      <rPr>
        <b/>
        <sz val="14"/>
        <rFont val="Times New Roman"/>
        <family val="1"/>
      </rPr>
      <t>2003</t>
    </r>
    <r>
      <rPr>
        <b/>
        <sz val="14"/>
        <rFont val="新細明體"/>
        <family val="1"/>
      </rPr>
      <t>年</t>
    </r>
    <r>
      <rPr>
        <b/>
        <sz val="14"/>
        <rFont val="Times New Roman"/>
        <family val="1"/>
      </rPr>
      <t>5</t>
    </r>
    <r>
      <rPr>
        <b/>
        <sz val="14"/>
        <rFont val="新細明體"/>
        <family val="1"/>
      </rPr>
      <t>月</t>
    </r>
    <r>
      <rPr>
        <b/>
        <sz val="14"/>
        <rFont val="Times New Roman"/>
        <family val="1"/>
      </rPr>
      <t>31</t>
    </r>
    <r>
      <rPr>
        <b/>
        <sz val="14"/>
        <rFont val="新細明體"/>
        <family val="1"/>
      </rPr>
      <t>日</t>
    </r>
  </si>
  <si>
    <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</si>
  <si>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5</t>
    </r>
    <r>
      <rPr>
        <sz val="13"/>
        <rFont val="新細明體"/>
        <family val="1"/>
      </rPr>
      <t>月底，此等貸款的數字為</t>
    </r>
    <r>
      <rPr>
        <sz val="13"/>
        <rFont val="Times New Roman"/>
        <family val="1"/>
      </rPr>
      <t>1.54</t>
    </r>
    <r>
      <rPr>
        <sz val="13"/>
        <rFont val="新細明體"/>
        <family val="1"/>
      </rPr>
      <t>億港元（</t>
    </r>
    <r>
      <rPr>
        <sz val="13"/>
        <rFont val="Times New Roman"/>
        <family val="1"/>
      </rPr>
      <t>2003</t>
    </r>
    <r>
      <rPr>
        <sz val="13"/>
        <rFont val="新細明體"/>
        <family val="1"/>
      </rPr>
      <t>年</t>
    </r>
    <r>
      <rPr>
        <sz val="13"/>
        <rFont val="Times New Roman"/>
        <family val="1"/>
      </rPr>
      <t>4</t>
    </r>
    <r>
      <rPr>
        <sz val="13"/>
        <rFont val="新細明體"/>
        <family val="1"/>
      </rPr>
      <t>月底：並沒有此等貸款</t>
    </r>
    <r>
      <rPr>
        <sz val="13"/>
        <rFont val="新細明體"/>
        <family val="1"/>
      </rPr>
      <t>）。</t>
    </r>
  </si>
  <si>
    <r>
      <t>於</t>
    </r>
    <r>
      <rPr>
        <b/>
        <sz val="14"/>
        <rFont val="Times New Roman"/>
        <family val="1"/>
      </rPr>
      <t>2003</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</si>
  <si>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</si>
  <si>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2003</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</si>
  <si>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日，此等貸款的數字為</t>
    </r>
    <r>
      <rPr>
        <sz val="13"/>
        <rFont val="Times New Roman"/>
        <family val="1"/>
      </rPr>
      <t>1.54</t>
    </r>
    <r>
      <rPr>
        <sz val="13"/>
        <rFont val="細明體"/>
        <family val="3"/>
      </rPr>
      <t>億港元（</t>
    </r>
    <r>
      <rPr>
        <sz val="13"/>
        <rFont val="Times New Roman"/>
        <family val="1"/>
      </rPr>
      <t>2003</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日：並沒有此等貸款</t>
    </r>
    <r>
      <rPr>
        <sz val="13"/>
        <rFont val="細明體"/>
        <family val="3"/>
      </rPr>
      <t>）。</t>
    </r>
  </si>
  <si>
    <r>
      <t>5</t>
    </r>
    <r>
      <rPr>
        <sz val="13"/>
        <rFont val="新細明體"/>
        <family val="1"/>
      </rPr>
      <t>月份外匯基金票據及債券的面值由</t>
    </r>
    <r>
      <rPr>
        <sz val="13"/>
        <rFont val="Times New Roman"/>
        <family val="1"/>
      </rPr>
      <t>1,183.1</t>
    </r>
    <r>
      <rPr>
        <sz val="13"/>
        <rFont val="新細明體"/>
        <family val="1"/>
      </rPr>
      <t>億港元增至</t>
    </r>
    <r>
      <rPr>
        <sz val="13"/>
        <rFont val="Times New Roman"/>
        <family val="1"/>
      </rPr>
      <t>1,185.6</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</si>
  <si>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1,900</t>
    </r>
    <r>
      <rPr>
        <sz val="13"/>
        <rFont val="新細明體"/>
        <family val="1"/>
      </rPr>
      <t>萬港元　　（</t>
    </r>
    <r>
      <rPr>
        <sz val="13"/>
        <rFont val="Times New Roman"/>
        <family val="1"/>
      </rPr>
      <t>2003</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日：應收帳項為</t>
    </r>
    <r>
      <rPr>
        <sz val="13"/>
        <rFont val="Times New Roman"/>
        <family val="1"/>
      </rPr>
      <t>1,200</t>
    </r>
    <r>
      <rPr>
        <sz val="13"/>
        <rFont val="新細明體"/>
        <family val="1"/>
      </rPr>
      <t>萬港元）及</t>
    </r>
    <r>
      <rPr>
        <sz val="13"/>
        <rFont val="Times New Roman"/>
        <family val="1"/>
      </rPr>
      <t>2.83</t>
    </r>
    <r>
      <rPr>
        <sz val="13"/>
        <rFont val="新細明體"/>
        <family val="1"/>
      </rPr>
      <t>億港元（</t>
    </r>
    <r>
      <rPr>
        <sz val="13"/>
        <rFont val="Times New Roman"/>
        <family val="1"/>
      </rPr>
      <t>2003</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日：重估收益為</t>
    </r>
    <r>
      <rPr>
        <sz val="13"/>
        <rFont val="Times New Roman"/>
        <family val="1"/>
      </rPr>
      <t>1.71</t>
    </r>
    <r>
      <rPr>
        <sz val="13"/>
        <rFont val="新細明體"/>
        <family val="1"/>
      </rPr>
      <t>億港元）。</t>
    </r>
  </si>
  <si>
    <r>
      <t>外幣資產包括作為貨幣基礎支持的美元資產。於</t>
    </r>
    <r>
      <rPr>
        <sz val="13"/>
        <rFont val="Times New Roman"/>
        <family val="1"/>
      </rPr>
      <t>2003</t>
    </r>
    <r>
      <rPr>
        <sz val="13"/>
        <rFont val="新細明體"/>
        <family val="1"/>
      </rPr>
      <t>年</t>
    </r>
    <r>
      <rPr>
        <sz val="13"/>
        <rFont val="Times New Roman"/>
        <family val="1"/>
      </rPr>
      <t>5</t>
    </r>
    <r>
      <rPr>
        <sz val="13"/>
        <rFont val="新細明體"/>
        <family val="1"/>
      </rPr>
      <t>月底，這些美元資產達</t>
    </r>
    <r>
      <rPr>
        <sz val="13"/>
        <rFont val="Times New Roman"/>
        <family val="1"/>
      </rPr>
      <t>2,831.12</t>
    </r>
    <r>
      <rPr>
        <sz val="13"/>
        <rFont val="新細明體"/>
        <family val="1"/>
      </rPr>
      <t>億港元；</t>
    </r>
    <r>
      <rPr>
        <sz val="13"/>
        <rFont val="Times New Roman"/>
        <family val="1"/>
      </rPr>
      <t>2003</t>
    </r>
    <r>
      <rPr>
        <sz val="13"/>
        <rFont val="新細明體"/>
        <family val="1"/>
      </rPr>
      <t>年</t>
    </r>
    <r>
      <rPr>
        <sz val="13"/>
        <rFont val="Times New Roman"/>
        <family val="1"/>
      </rPr>
      <t>4</t>
    </r>
    <r>
      <rPr>
        <sz val="13"/>
        <rFont val="新細明體"/>
        <family val="1"/>
      </rPr>
      <t>月底的數字則為</t>
    </r>
    <r>
      <rPr>
        <sz val="13"/>
        <rFont val="Times New Roman"/>
        <family val="1"/>
      </rPr>
      <t>2,820.72</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</si>
</sst>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G34" sqref="G34"/>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90</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91</v>
      </c>
      <c r="F9" s="11"/>
      <c r="G9" s="38" t="s">
        <v>87</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924707</v>
      </c>
      <c r="F13" s="8"/>
      <c r="G13" s="6">
        <v>919789</v>
      </c>
      <c r="H13" s="3"/>
    </row>
    <row r="14" spans="1:8" ht="19.5" customHeight="1">
      <c r="A14" s="3"/>
      <c r="B14" s="17" t="s">
        <v>6</v>
      </c>
      <c r="C14" s="5">
        <v>2</v>
      </c>
      <c r="D14" s="5"/>
      <c r="E14" s="6">
        <v>64783</v>
      </c>
      <c r="F14" s="8"/>
      <c r="G14" s="6">
        <v>59326</v>
      </c>
      <c r="H14" s="3"/>
    </row>
    <row r="15" spans="1:8" ht="19.5" customHeight="1">
      <c r="A15" s="3"/>
      <c r="B15" s="3"/>
      <c r="C15" s="5"/>
      <c r="D15" s="5"/>
      <c r="E15" s="12"/>
      <c r="F15" s="8"/>
      <c r="G15" s="12"/>
      <c r="H15" s="3"/>
    </row>
    <row r="16" spans="1:8" ht="19.5" customHeight="1" thickBot="1">
      <c r="A16" s="3"/>
      <c r="B16" s="20" t="s">
        <v>7</v>
      </c>
      <c r="C16" s="5"/>
      <c r="D16" s="5"/>
      <c r="E16" s="103">
        <f>SUM(E13:E15)</f>
        <v>989490</v>
      </c>
      <c r="F16" s="8"/>
      <c r="G16" s="103">
        <f>SUM(G13:G15)</f>
        <v>979115</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88</v>
      </c>
      <c r="C19" s="5" t="s">
        <v>0</v>
      </c>
      <c r="D19" s="5"/>
      <c r="F19" s="8"/>
      <c r="H19" s="3"/>
    </row>
    <row r="20" spans="1:8" ht="19.5" customHeight="1">
      <c r="A20" s="3"/>
      <c r="B20" s="17" t="s">
        <v>8</v>
      </c>
      <c r="C20" s="5">
        <v>3</v>
      </c>
      <c r="D20" s="5"/>
      <c r="E20" s="6">
        <v>123155</v>
      </c>
      <c r="F20" s="8"/>
      <c r="G20" s="6">
        <v>122915</v>
      </c>
      <c r="H20" s="3"/>
    </row>
    <row r="21" spans="1:8" ht="19.5" customHeight="1">
      <c r="A21" s="3"/>
      <c r="B21" s="17" t="s">
        <v>79</v>
      </c>
      <c r="C21" s="5" t="s">
        <v>76</v>
      </c>
      <c r="D21" s="5"/>
      <c r="E21" s="6">
        <v>6136</v>
      </c>
      <c r="F21" s="8"/>
      <c r="G21" s="6">
        <v>6224</v>
      </c>
      <c r="H21" s="3"/>
    </row>
    <row r="22" spans="1:8" ht="19.5" customHeight="1">
      <c r="A22" s="3"/>
      <c r="B22" s="17" t="s">
        <v>9</v>
      </c>
      <c r="C22" s="5">
        <v>3</v>
      </c>
      <c r="D22" s="5"/>
      <c r="E22" s="6">
        <v>729</v>
      </c>
      <c r="F22" s="8"/>
      <c r="G22" s="6">
        <v>573</v>
      </c>
      <c r="H22" s="3"/>
    </row>
    <row r="23" spans="1:8" ht="19.5" customHeight="1">
      <c r="A23" s="3"/>
      <c r="B23" s="17" t="s">
        <v>10</v>
      </c>
      <c r="C23" s="5">
        <v>3</v>
      </c>
      <c r="D23" s="5"/>
      <c r="E23" s="6">
        <v>122438</v>
      </c>
      <c r="F23" s="8"/>
      <c r="G23" s="6">
        <v>121572</v>
      </c>
      <c r="H23" s="3"/>
    </row>
    <row r="24" spans="1:8" ht="19.5" customHeight="1">
      <c r="A24" s="3"/>
      <c r="B24" s="17" t="s">
        <v>62</v>
      </c>
      <c r="C24" s="5"/>
      <c r="D24" s="5"/>
      <c r="E24" s="6">
        <v>34473</v>
      </c>
      <c r="F24" s="8"/>
      <c r="G24" s="6">
        <v>34166</v>
      </c>
      <c r="H24" s="3"/>
    </row>
    <row r="25" spans="1:8" ht="19.5" customHeight="1">
      <c r="A25" s="3"/>
      <c r="B25" s="17" t="s">
        <v>52</v>
      </c>
      <c r="C25" s="5"/>
      <c r="D25" s="5"/>
      <c r="E25" s="6">
        <v>307173</v>
      </c>
      <c r="F25" s="8"/>
      <c r="G25" s="6">
        <v>315701</v>
      </c>
      <c r="H25" s="3"/>
    </row>
    <row r="26" spans="1:8" ht="19.5" customHeight="1">
      <c r="A26" s="3"/>
      <c r="B26" s="17" t="s">
        <v>63</v>
      </c>
      <c r="C26" s="5"/>
      <c r="D26" s="5"/>
      <c r="E26" s="6">
        <v>163</v>
      </c>
      <c r="F26" s="8"/>
      <c r="G26" s="6">
        <v>163</v>
      </c>
      <c r="H26" s="3"/>
    </row>
    <row r="27" spans="1:8" ht="19.5" customHeight="1">
      <c r="A27" s="3"/>
      <c r="B27" s="17" t="s">
        <v>11</v>
      </c>
      <c r="C27" s="5">
        <v>4</v>
      </c>
      <c r="D27" s="5"/>
      <c r="E27" s="6">
        <v>36493</v>
      </c>
      <c r="F27" s="8"/>
      <c r="G27" s="6">
        <v>37990</v>
      </c>
      <c r="H27" s="3"/>
    </row>
    <row r="28" spans="1:8" ht="19.5" customHeight="1">
      <c r="A28" s="3"/>
      <c r="B28" s="3"/>
      <c r="C28" s="5"/>
      <c r="D28" s="5"/>
      <c r="E28" s="12"/>
      <c r="F28" s="8"/>
      <c r="G28" s="12"/>
      <c r="H28" s="3"/>
    </row>
    <row r="29" spans="1:8" s="23" customFormat="1" ht="19.5" customHeight="1">
      <c r="A29" s="22"/>
      <c r="B29" s="20" t="s">
        <v>12</v>
      </c>
      <c r="C29" s="5"/>
      <c r="D29" s="5"/>
      <c r="E29" s="6">
        <f>SUM(E20:E28)</f>
        <v>630760</v>
      </c>
      <c r="F29" s="8"/>
      <c r="G29" s="6">
        <f>SUM(G20:G28)</f>
        <v>639304</v>
      </c>
      <c r="H29" s="3"/>
    </row>
    <row r="30" spans="1:8" ht="28.5" customHeight="1">
      <c r="A30" s="3"/>
      <c r="B30" s="20" t="s">
        <v>13</v>
      </c>
      <c r="C30" s="5"/>
      <c r="D30" s="5"/>
      <c r="E30" s="102">
        <v>358730</v>
      </c>
      <c r="F30" s="8"/>
      <c r="G30" s="102">
        <v>339811</v>
      </c>
      <c r="H30" s="3"/>
    </row>
    <row r="31" spans="1:8" s="23" customFormat="1" ht="19.5" customHeight="1">
      <c r="A31" s="22"/>
      <c r="B31" s="4"/>
      <c r="C31" s="5"/>
      <c r="D31" s="5"/>
      <c r="E31" s="2"/>
      <c r="F31" s="8"/>
      <c r="G31" s="2"/>
      <c r="H31" s="3"/>
    </row>
    <row r="32" spans="1:8" ht="19.5" customHeight="1" thickBot="1">
      <c r="A32" s="3"/>
      <c r="B32" s="20" t="s">
        <v>89</v>
      </c>
      <c r="C32" s="5"/>
      <c r="D32" s="5"/>
      <c r="E32" s="27">
        <f>SUM(E29:E30)</f>
        <v>989490</v>
      </c>
      <c r="F32" s="8"/>
      <c r="G32" s="27">
        <f>SUM(G29:G30)</f>
        <v>979115</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99</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92</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77</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75</v>
      </c>
      <c r="B45" s="84" t="s">
        <v>78</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1">
      <selection activeCell="D8" sqref="D8"/>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93</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94</v>
      </c>
      <c r="H8" s="10"/>
      <c r="I8" s="98" t="s">
        <v>95</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123155</v>
      </c>
      <c r="H12" s="10"/>
      <c r="I12" s="6">
        <v>122915</v>
      </c>
      <c r="J12" s="5"/>
      <c r="K12" s="69" t="e">
        <f>+#REF!-#REF!</f>
        <v>#REF!</v>
      </c>
      <c r="L12" s="57"/>
    </row>
    <row r="13" spans="1:12" ht="22.5" customHeight="1">
      <c r="A13" s="36"/>
      <c r="B13" s="68" t="s">
        <v>80</v>
      </c>
      <c r="E13" s="5"/>
      <c r="F13" s="5"/>
      <c r="G13" s="6">
        <v>6136</v>
      </c>
      <c r="H13" s="10"/>
      <c r="I13" s="6">
        <v>6224</v>
      </c>
      <c r="J13" s="5"/>
      <c r="K13" s="69" t="e">
        <f>+#REF!-#REF!</f>
        <v>#REF!</v>
      </c>
      <c r="L13" s="57"/>
    </row>
    <row r="14" spans="1:12" ht="22.5" customHeight="1">
      <c r="A14" s="36"/>
      <c r="B14" s="68" t="s">
        <v>9</v>
      </c>
      <c r="E14" s="5"/>
      <c r="F14" s="5"/>
      <c r="G14" s="6">
        <v>729</v>
      </c>
      <c r="H14" s="10"/>
      <c r="I14" s="6">
        <v>573</v>
      </c>
      <c r="J14" s="5"/>
      <c r="K14" s="69" t="e">
        <f>+#REF!-#REF!</f>
        <v>#REF!</v>
      </c>
      <c r="L14" s="57"/>
    </row>
    <row r="15" spans="1:12" ht="22.5" customHeight="1">
      <c r="A15" s="36"/>
      <c r="B15" s="68" t="s">
        <v>66</v>
      </c>
      <c r="E15" s="5" t="s">
        <v>60</v>
      </c>
      <c r="F15" s="5"/>
      <c r="G15" s="6">
        <v>122438</v>
      </c>
      <c r="H15" s="10"/>
      <c r="I15" s="6">
        <v>121572</v>
      </c>
      <c r="J15" s="5"/>
      <c r="K15" s="69"/>
      <c r="L15" s="57"/>
    </row>
    <row r="16" spans="1:12" ht="22.5" customHeight="1">
      <c r="A16" s="36"/>
      <c r="B16" s="68" t="s">
        <v>23</v>
      </c>
      <c r="E16" s="5"/>
      <c r="F16" s="5"/>
      <c r="G16" s="6">
        <v>691</v>
      </c>
      <c r="H16" s="10"/>
      <c r="I16" s="6">
        <v>672</v>
      </c>
      <c r="J16" s="5"/>
      <c r="K16" s="69" t="e">
        <f>+#REF!-#REF!</f>
        <v>#REF!</v>
      </c>
      <c r="L16" s="57"/>
    </row>
    <row r="17" spans="1:12" ht="22.5" customHeight="1">
      <c r="A17" s="36"/>
      <c r="B17" s="68" t="s">
        <v>24</v>
      </c>
      <c r="E17" s="5" t="s">
        <v>84</v>
      </c>
      <c r="F17" s="5"/>
      <c r="G17" s="6">
        <v>-456</v>
      </c>
      <c r="H17" s="10"/>
      <c r="I17" s="6">
        <v>-183</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252693</v>
      </c>
      <c r="H19" s="14"/>
      <c r="I19" s="71">
        <f>SUM(I12:I18)</f>
        <v>251773</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280511</v>
      </c>
      <c r="H22" s="10"/>
      <c r="I22" s="6">
        <v>296527</v>
      </c>
      <c r="J22" s="5"/>
      <c r="K22" s="69" t="e">
        <f>+#REF!-#REF!</f>
        <v>#REF!</v>
      </c>
      <c r="L22" s="57"/>
      <c r="M22" s="74"/>
    </row>
    <row r="23" spans="1:12" ht="22.5" customHeight="1">
      <c r="A23" s="36"/>
      <c r="B23" s="68" t="s">
        <v>55</v>
      </c>
      <c r="E23" s="5"/>
      <c r="F23" s="5"/>
      <c r="G23" s="6">
        <v>528</v>
      </c>
      <c r="H23" s="10"/>
      <c r="I23" s="6">
        <v>726</v>
      </c>
      <c r="J23" s="5"/>
      <c r="K23" s="69" t="e">
        <f>+#REF!-#REF!</f>
        <v>#REF!</v>
      </c>
      <c r="L23" s="57"/>
    </row>
    <row r="24" spans="1:13" ht="22.5" customHeight="1">
      <c r="A24" s="36"/>
      <c r="B24" s="68" t="s">
        <v>27</v>
      </c>
      <c r="E24" s="5">
        <v>5</v>
      </c>
      <c r="F24" s="5"/>
      <c r="G24" s="115">
        <v>2073</v>
      </c>
      <c r="H24" s="10"/>
      <c r="I24" s="115">
        <v>-15181</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283112</v>
      </c>
      <c r="H26" s="11"/>
      <c r="I26" s="71">
        <f>SUM(I22:I25)</f>
        <v>282072</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1.1203792744555647</v>
      </c>
      <c r="H28" s="76"/>
      <c r="I28" s="75">
        <f>+I26/I19</f>
        <v>1.1203425307717667</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251773</v>
      </c>
      <c r="K34" s="86"/>
    </row>
    <row r="35" spans="9:11" ht="18" customHeight="1">
      <c r="I35" s="8"/>
      <c r="K35" s="86"/>
    </row>
    <row r="36" spans="3:11" ht="18" customHeight="1">
      <c r="C36" s="84" t="s">
        <v>32</v>
      </c>
      <c r="E36" s="90"/>
      <c r="F36" s="90"/>
      <c r="I36" s="6">
        <v>240</v>
      </c>
      <c r="K36" s="86"/>
    </row>
    <row r="37" spans="3:11" ht="18" customHeight="1">
      <c r="C37" s="84" t="s">
        <v>82</v>
      </c>
      <c r="E37" s="90"/>
      <c r="F37" s="90"/>
      <c r="I37" s="8">
        <v>-88</v>
      </c>
      <c r="K37" s="86"/>
    </row>
    <row r="38" spans="3:11" ht="18" customHeight="1">
      <c r="C38" s="84" t="s">
        <v>33</v>
      </c>
      <c r="E38" s="90"/>
      <c r="F38" s="90"/>
      <c r="I38" s="8">
        <v>199</v>
      </c>
      <c r="K38" s="86"/>
    </row>
    <row r="39" spans="3:11" ht="18" customHeight="1">
      <c r="C39" s="84" t="s">
        <v>34</v>
      </c>
      <c r="I39" s="8">
        <v>219</v>
      </c>
      <c r="K39" s="86"/>
    </row>
    <row r="40" spans="3:11" ht="18" customHeight="1">
      <c r="C40" s="84" t="s">
        <v>67</v>
      </c>
      <c r="I40" s="8">
        <v>-200</v>
      </c>
      <c r="K40" s="86"/>
    </row>
    <row r="41" spans="3:11" ht="18" customHeight="1">
      <c r="C41" s="84" t="s">
        <v>35</v>
      </c>
      <c r="I41" s="8">
        <v>66</v>
      </c>
      <c r="K41" s="86"/>
    </row>
    <row r="42" spans="3:11" ht="18" customHeight="1">
      <c r="C42" s="84" t="s">
        <v>36</v>
      </c>
      <c r="I42" s="8">
        <v>601</v>
      </c>
      <c r="K42" s="86"/>
    </row>
    <row r="43" spans="3:11" ht="18" customHeight="1">
      <c r="C43" s="84" t="s">
        <v>86</v>
      </c>
      <c r="I43" s="8">
        <v>-7</v>
      </c>
      <c r="K43" s="86"/>
    </row>
    <row r="44" spans="3:11" ht="18" customHeight="1">
      <c r="C44" s="84" t="s">
        <v>64</v>
      </c>
      <c r="I44" s="8">
        <v>-112</v>
      </c>
      <c r="K44" s="86"/>
    </row>
    <row r="45" spans="3:11" ht="18" customHeight="1">
      <c r="C45" s="91" t="s">
        <v>65</v>
      </c>
      <c r="D45" s="92"/>
      <c r="I45" s="12">
        <v>2</v>
      </c>
      <c r="K45" s="86"/>
    </row>
    <row r="46" spans="4:11" ht="18" customHeight="1">
      <c r="D46" s="92"/>
      <c r="I46" s="8"/>
      <c r="K46" s="86"/>
    </row>
    <row r="47" spans="3:11" ht="18" customHeight="1" thickBot="1">
      <c r="C47" s="84" t="s">
        <v>37</v>
      </c>
      <c r="I47" s="27">
        <f>SUM(I34:I45)</f>
        <v>252693</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282072</v>
      </c>
    </row>
    <row r="54" spans="3:9" ht="18" customHeight="1">
      <c r="C54" s="84" t="s">
        <v>39</v>
      </c>
      <c r="I54" s="6">
        <v>240</v>
      </c>
    </row>
    <row r="55" spans="3:11" ht="18" customHeight="1">
      <c r="C55" s="84" t="s">
        <v>83</v>
      </c>
      <c r="E55" s="90"/>
      <c r="F55" s="90"/>
      <c r="G55" s="2"/>
      <c r="I55" s="8">
        <v>-88</v>
      </c>
      <c r="K55" s="86"/>
    </row>
    <row r="56" spans="3:11" ht="18" customHeight="1">
      <c r="C56" s="84" t="s">
        <v>40</v>
      </c>
      <c r="E56" s="90"/>
      <c r="F56" s="90"/>
      <c r="G56" s="2"/>
      <c r="I56" s="6">
        <v>272</v>
      </c>
      <c r="K56" s="86"/>
    </row>
    <row r="57" spans="3:11" ht="18" customHeight="1">
      <c r="C57" s="84" t="s">
        <v>68</v>
      </c>
      <c r="E57" s="90"/>
      <c r="F57" s="90"/>
      <c r="G57" s="2"/>
      <c r="I57" s="12">
        <v>616</v>
      </c>
      <c r="K57" s="86"/>
    </row>
    <row r="58" spans="5:11" ht="18" customHeight="1">
      <c r="E58" s="90"/>
      <c r="F58" s="90"/>
      <c r="G58" s="2"/>
      <c r="I58" s="8"/>
      <c r="K58" s="86"/>
    </row>
    <row r="59" spans="3:11" ht="18" customHeight="1" thickBot="1">
      <c r="C59" s="84" t="s">
        <v>37</v>
      </c>
      <c r="G59" s="2"/>
      <c r="I59" s="27">
        <f>SUM(I52:I57)</f>
        <v>283112</v>
      </c>
      <c r="K59" s="86"/>
    </row>
    <row r="60" spans="7:11" ht="18" customHeight="1" thickTop="1">
      <c r="G60" s="2"/>
      <c r="K60" s="86"/>
    </row>
    <row r="62" ht="18" customHeight="1">
      <c r="I62" s="8"/>
    </row>
    <row r="63" spans="2:7" ht="18" customHeight="1">
      <c r="B63" s="15" t="s">
        <v>17</v>
      </c>
      <c r="C63" s="84" t="s">
        <v>41</v>
      </c>
      <c r="G63" s="2"/>
    </row>
    <row r="64" spans="4:7" ht="18" customHeight="1">
      <c r="D64" s="15"/>
      <c r="G64" s="2"/>
    </row>
    <row r="65" spans="3:9" ht="72.75" customHeight="1">
      <c r="C65" s="92" t="s">
        <v>42</v>
      </c>
      <c r="D65" s="123" t="s">
        <v>46</v>
      </c>
      <c r="E65" s="122"/>
      <c r="F65" s="122"/>
      <c r="G65" s="122"/>
      <c r="H65" s="122"/>
      <c r="I65" s="122"/>
    </row>
    <row r="67" spans="3:9" ht="36.75" customHeight="1">
      <c r="C67" s="92" t="s">
        <v>69</v>
      </c>
      <c r="D67" s="124" t="s">
        <v>96</v>
      </c>
      <c r="E67" s="125"/>
      <c r="F67" s="125"/>
      <c r="G67" s="125"/>
      <c r="H67" s="125"/>
      <c r="I67" s="125"/>
    </row>
    <row r="68" ht="18.75" customHeight="1">
      <c r="D68" s="100"/>
    </row>
    <row r="70" spans="2:3" ht="18" customHeight="1">
      <c r="B70" s="15" t="s">
        <v>70</v>
      </c>
      <c r="C70" s="37" t="s">
        <v>71</v>
      </c>
    </row>
    <row r="72" spans="3:9" ht="35.25" customHeight="1">
      <c r="C72" s="92" t="s">
        <v>72</v>
      </c>
      <c r="D72" s="122" t="s">
        <v>73</v>
      </c>
      <c r="E72" s="122"/>
      <c r="F72" s="122"/>
      <c r="G72" s="122"/>
      <c r="H72" s="122"/>
      <c r="I72" s="122"/>
    </row>
    <row r="73" ht="16.5" customHeight="1"/>
    <row r="74" spans="3:9" ht="18.75" customHeight="1">
      <c r="C74" s="92" t="s">
        <v>43</v>
      </c>
      <c r="D74" s="122" t="s">
        <v>97</v>
      </c>
      <c r="E74" s="122"/>
      <c r="F74" s="122"/>
      <c r="G74" s="122"/>
      <c r="H74" s="122"/>
      <c r="I74" s="122"/>
    </row>
    <row r="75" spans="3:9" ht="18.75" customHeight="1">
      <c r="C75" s="92"/>
      <c r="D75" s="99"/>
      <c r="E75" s="99"/>
      <c r="F75" s="99"/>
      <c r="G75" s="99"/>
      <c r="H75" s="99"/>
      <c r="I75" s="99"/>
    </row>
    <row r="76" spans="3:9" ht="18" customHeight="1">
      <c r="C76" s="92"/>
      <c r="D76" s="99"/>
      <c r="E76" s="99"/>
      <c r="F76" s="99"/>
      <c r="G76" s="99"/>
      <c r="H76" s="99"/>
      <c r="I76" s="99"/>
    </row>
    <row r="77" spans="2:9" ht="18.75" customHeight="1">
      <c r="B77" s="101" t="s">
        <v>75</v>
      </c>
      <c r="C77" s="120" t="s">
        <v>74</v>
      </c>
      <c r="D77" s="121"/>
      <c r="E77" s="121"/>
      <c r="F77" s="121"/>
      <c r="G77" s="121"/>
      <c r="H77" s="121"/>
      <c r="I77" s="121"/>
    </row>
    <row r="78" spans="2:9" ht="18" customHeight="1">
      <c r="B78" s="101"/>
      <c r="C78" s="114"/>
      <c r="D78" s="114"/>
      <c r="E78" s="114"/>
      <c r="F78" s="114"/>
      <c r="G78" s="114"/>
      <c r="H78" s="114"/>
      <c r="I78" s="114"/>
    </row>
    <row r="79" spans="2:9" ht="18" customHeight="1">
      <c r="B79" s="101"/>
      <c r="C79" s="114"/>
      <c r="D79" s="114"/>
      <c r="E79" s="114"/>
      <c r="F79" s="114"/>
      <c r="G79" s="114"/>
      <c r="H79" s="114"/>
      <c r="I79" s="114"/>
    </row>
    <row r="80" spans="2:9" ht="89.25" customHeight="1">
      <c r="B80" s="101" t="s">
        <v>85</v>
      </c>
      <c r="C80" s="120" t="s">
        <v>98</v>
      </c>
      <c r="D80" s="121"/>
      <c r="E80" s="121"/>
      <c r="F80" s="121"/>
      <c r="G80" s="121"/>
      <c r="H80" s="121"/>
      <c r="I80" s="121"/>
    </row>
    <row r="81" spans="2:9" ht="18" customHeight="1">
      <c r="B81" s="101"/>
      <c r="C81" s="114"/>
      <c r="D81" s="114"/>
      <c r="E81" s="114"/>
      <c r="F81" s="114"/>
      <c r="G81" s="114"/>
      <c r="H81" s="114"/>
      <c r="I81" s="114"/>
    </row>
    <row r="82" ht="15.75" customHeight="1"/>
    <row r="83" spans="2:3" ht="18" customHeight="1">
      <c r="B83" s="15" t="s">
        <v>81</v>
      </c>
      <c r="C83" s="37" t="s">
        <v>44</v>
      </c>
    </row>
    <row r="84" ht="18" customHeight="1">
      <c r="K84" s="86"/>
    </row>
  </sheetData>
  <mergeCells count="6">
    <mergeCell ref="C80:I80"/>
    <mergeCell ref="C77:I77"/>
    <mergeCell ref="D74:I74"/>
    <mergeCell ref="D65:I65"/>
    <mergeCell ref="D67:I67"/>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2003-06-27T03:19:19Z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