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<sst xmlns="http://schemas.openxmlformats.org/spreadsheetml/2006/main" count="125" uniqueCount="105">
  <si>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</si>
  <si>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</si>
  <si>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</si>
  <si>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</si>
  <si>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</si>
  <si>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</si>
  <si>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</si>
  <si>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</si>
  <si>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</si>
  <si>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</si>
  <si>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</si>
  <si>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</si>
  <si>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</si>
  <si>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</si>
  <si>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</si>
  <si>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</si>
  <si>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</si>
  <si>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</si>
  <si>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</si>
  <si>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</si>
  <si>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</si>
  <si>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</si>
  <si>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</si>
  <si>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</si>
  <si>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</si>
  <si>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</si>
  <si>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</si>
  <si>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</si>
  <si>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</si>
  <si>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</si>
  <si>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</si>
  <si>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</si>
  <si>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</si>
  <si>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</si>
  <si>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</si>
  <si>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</si>
  <si>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</si>
  <si>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</si>
  <si>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</si>
  <si>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</si>
  <si>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</si>
  <si>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</si>
  <si>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</si>
  <si>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</si>
  <si>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</si>
  <si>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</si>
  <si>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</si>
  <si>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</si>
  <si>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</si>
  <si>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</si>
  <si>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</si>
  <si>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</si>
  <si>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</si>
  <si>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</si>
  <si>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</si>
  <si>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</si>
  <si>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</si>
  <si>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</si>
  <si>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</si>
  <si>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</si>
  <si>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</si>
  <si>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</si>
  <si>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</si>
  <si>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</si>
  <si>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</si>
  <si>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</si>
  <si>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</si>
  <si>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</si>
  <si>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</si>
  <si>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</si>
  <si>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</si>
  <si>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</si>
  <si>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</si>
  <si>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</si>
  <si>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</si>
  <si>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</si>
  <si>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銀行體系結餘增加／（減少）（不包括貼現窗運作及外匯基金</t>
  </si>
  <si>
    <t>票據及債券的利息支出／發行所引致的變動）</t>
  </si>
  <si>
    <t>(ii)</t>
  </si>
  <si>
    <t>5.</t>
  </si>
  <si>
    <t>6.</t>
  </si>
  <si>
    <t>7.</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</si>
  <si>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</si>
  <si>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</si>
  <si>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</si>
  <si>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</si>
  <si>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</si>
  <si>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</si>
  <si>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r>
      <t>2009</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</si>
  <si>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2009</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</si>
  <si>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支付外匯基金債券應計利息</t>
  </si>
  <si>
    <t>結算利率掉期協議應計利息收入／（支出）</t>
  </si>
  <si>
    <r>
      <t>於</t>
    </r>
    <r>
      <rPr>
        <b/>
        <sz val="14"/>
        <rFont val="Times New Roman"/>
        <family val="1"/>
      </rPr>
      <t>2009</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</si>
  <si>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</si>
  <si>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香港特別行政區政府基金及法定組織存款</t>
  </si>
  <si>
    <r>
      <t>外幣資產包括作為貨幣基礎支持的美元資產。於</t>
    </r>
    <r>
      <rPr>
        <sz val="13"/>
        <rFont val="Times New Roman"/>
        <family val="1"/>
      </rPr>
      <t>2009</t>
    </r>
    <r>
      <rPr>
        <sz val="13"/>
        <rFont val="細明體"/>
        <family val="3"/>
      </rPr>
      <t>年</t>
    </r>
    <r>
      <rPr>
        <sz val="13"/>
        <rFont val="Times New Roman"/>
        <family val="1"/>
      </rPr>
      <t>12</t>
    </r>
    <r>
      <rPr>
        <sz val="13"/>
        <rFont val="細明體"/>
        <family val="3"/>
      </rPr>
      <t>月底，這些美元資產達</t>
    </r>
    <r>
      <rPr>
        <sz val="13"/>
        <rFont val="Times New Roman"/>
        <family val="1"/>
      </rPr>
      <t>10,810.89</t>
    </r>
    <r>
      <rPr>
        <sz val="13"/>
        <rFont val="細明體"/>
        <family val="3"/>
      </rPr>
      <t xml:space="preserve">億港元；
</t>
    </r>
    <r>
      <rPr>
        <sz val="13"/>
        <rFont val="Times New Roman"/>
        <family val="1"/>
      </rPr>
      <t>2009</t>
    </r>
    <r>
      <rPr>
        <sz val="13"/>
        <rFont val="細明體"/>
        <family val="3"/>
      </rPr>
      <t>年</t>
    </r>
    <r>
      <rPr>
        <sz val="13"/>
        <rFont val="Times New Roman"/>
        <family val="1"/>
      </rPr>
      <t>11</t>
    </r>
    <r>
      <rPr>
        <sz val="13"/>
        <rFont val="細明體"/>
        <family val="3"/>
      </rPr>
      <t>月底的數字則為</t>
    </r>
    <r>
      <rPr>
        <sz val="13"/>
        <rFont val="Times New Roman"/>
        <family val="1"/>
      </rPr>
      <t>10,694.32</t>
    </r>
    <r>
      <rPr>
        <sz val="13"/>
        <rFont val="細明體"/>
        <family val="3"/>
      </rPr>
      <t>億港元。</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</si>
  <si>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12</t>
    </r>
    <r>
      <rPr>
        <sz val="13"/>
        <rFont val="細明體"/>
        <family val="3"/>
      </rPr>
      <t>月底及</t>
    </r>
    <r>
      <rPr>
        <sz val="13"/>
        <rFont val="Times New Roman"/>
        <family val="1"/>
      </rPr>
      <t>11</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</si>
  <si>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12</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11</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</si>
  <si>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2009</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</si>
  <si>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</si>
  <si>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t>
  </si>
  <si>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日及</t>
    </r>
    <r>
      <rPr>
        <sz val="13"/>
        <rFont val="Times New Roman"/>
        <family val="1"/>
      </rPr>
      <t>11</t>
    </r>
    <r>
      <rPr>
        <sz val="13"/>
        <rFont val="細明體"/>
        <family val="3"/>
      </rPr>
      <t>月</t>
    </r>
    <r>
      <rPr>
        <sz val="13"/>
        <rFont val="Times New Roman"/>
        <family val="1"/>
      </rPr>
      <t>30</t>
    </r>
    <r>
      <rPr>
        <sz val="13"/>
        <rFont val="細明體"/>
        <family val="3"/>
      </rPr>
      <t>日，此等貸款的數字為零。</t>
    </r>
  </si>
  <si>
    <r>
      <t>2009</t>
    </r>
    <r>
      <rPr>
        <sz val="13"/>
        <rFont val="細明體"/>
        <family val="3"/>
      </rPr>
      <t>年</t>
    </r>
    <r>
      <rPr>
        <sz val="13"/>
        <rFont val="Times New Roman"/>
        <family val="1"/>
      </rPr>
      <t>12</t>
    </r>
    <r>
      <rPr>
        <sz val="13"/>
        <rFont val="細明體"/>
        <family val="3"/>
      </rPr>
      <t>月份外匯基金票據及債券的面值，由</t>
    </r>
    <r>
      <rPr>
        <sz val="13"/>
        <rFont val="Times New Roman"/>
        <family val="1"/>
      </rPr>
      <t>4,707.9</t>
    </r>
    <r>
      <rPr>
        <sz val="13"/>
        <rFont val="細明體"/>
        <family val="3"/>
      </rPr>
      <t>億港元增至</t>
    </r>
    <r>
      <rPr>
        <sz val="13"/>
        <rFont val="Times New Roman"/>
        <family val="1"/>
      </rPr>
      <t>5,340.6</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</si>
  <si>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2,400</t>
    </r>
    <r>
      <rPr>
        <sz val="13"/>
        <rFont val="細明體"/>
        <family val="3"/>
      </rPr>
      <t>萬港元（</t>
    </r>
    <r>
      <rPr>
        <sz val="13"/>
        <rFont val="Times New Roman"/>
        <family val="1"/>
      </rPr>
      <t>2009</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日：利息應收帳項為</t>
    </r>
    <r>
      <rPr>
        <sz val="13"/>
        <rFont val="Times New Roman"/>
        <family val="1"/>
      </rPr>
      <t>5,800</t>
    </r>
    <r>
      <rPr>
        <sz val="13"/>
        <rFont val="細明體"/>
        <family val="3"/>
      </rPr>
      <t>萬港元）及</t>
    </r>
    <r>
      <rPr>
        <sz val="13"/>
        <rFont val="Times New Roman"/>
        <family val="1"/>
      </rPr>
      <t>3.12</t>
    </r>
    <r>
      <rPr>
        <sz val="13"/>
        <rFont val="細明體"/>
        <family val="3"/>
      </rPr>
      <t>億港元（</t>
    </r>
    <r>
      <rPr>
        <sz val="13"/>
        <rFont val="Times New Roman"/>
        <family val="1"/>
      </rPr>
      <t>2009</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日：重估收益為</t>
    </r>
    <r>
      <rPr>
        <sz val="13"/>
        <rFont val="Times New Roman"/>
        <family val="1"/>
      </rPr>
      <t>6.41</t>
    </r>
    <r>
      <rPr>
        <sz val="13"/>
        <rFont val="細明體"/>
        <family val="3"/>
      </rPr>
      <t>億港元）。</t>
    </r>
  </si>
  <si>
    <t>財政儲備帳</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</si>
</sst>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92</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93</v>
      </c>
      <c r="F7" s="48"/>
      <c r="G7" s="47" t="s">
        <v>88</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4">
        <v>2001512</v>
      </c>
      <c r="F10" s="51"/>
      <c r="G10" s="104">
        <v>2085272</v>
      </c>
      <c r="H10" s="51"/>
    </row>
    <row r="11" spans="1:8" s="49" customFormat="1" ht="19.5" customHeight="1">
      <c r="A11" s="45" t="s">
        <v>6</v>
      </c>
      <c r="C11" s="46">
        <v>2</v>
      </c>
      <c r="D11" s="46"/>
      <c r="E11" s="104">
        <v>150154</v>
      </c>
      <c r="F11" s="51"/>
      <c r="G11" s="104">
        <v>150097</v>
      </c>
      <c r="H11" s="51"/>
    </row>
    <row r="12" spans="1:8" s="49" customFormat="1" ht="19.5" customHeight="1">
      <c r="A12" s="45"/>
      <c r="B12" s="45"/>
      <c r="C12" s="46"/>
      <c r="D12" s="46"/>
      <c r="E12" s="105"/>
      <c r="F12" s="51"/>
      <c r="G12" s="105"/>
      <c r="H12" s="51"/>
    </row>
    <row r="13" spans="1:8" s="49" customFormat="1" ht="19.5" customHeight="1" thickBot="1">
      <c r="A13" s="55" t="s">
        <v>43</v>
      </c>
      <c r="C13" s="46"/>
      <c r="D13" s="46"/>
      <c r="E13" s="106">
        <f>SUM(E10:E11)</f>
        <v>2151666</v>
      </c>
      <c r="F13" s="51"/>
      <c r="G13" s="106">
        <f>SUM(G10:G11)</f>
        <v>2235369</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44</v>
      </c>
      <c r="C16" s="46" t="s">
        <v>0</v>
      </c>
      <c r="D16" s="46"/>
      <c r="E16" s="118"/>
      <c r="F16" s="51"/>
      <c r="G16" s="118"/>
      <c r="H16" s="51"/>
    </row>
    <row r="17" spans="1:8" s="49" customFormat="1" ht="19.5" customHeight="1">
      <c r="A17" s="45" t="s">
        <v>7</v>
      </c>
      <c r="C17" s="46" t="s">
        <v>41</v>
      </c>
      <c r="D17" s="46"/>
      <c r="E17" s="104">
        <v>199006</v>
      </c>
      <c r="F17" s="51"/>
      <c r="G17" s="104">
        <v>193322</v>
      </c>
      <c r="H17" s="51"/>
    </row>
    <row r="18" spans="1:8" s="49" customFormat="1" ht="19.5" customHeight="1">
      <c r="A18" s="45" t="s">
        <v>45</v>
      </c>
      <c r="C18" s="46" t="s">
        <v>63</v>
      </c>
      <c r="D18" s="46"/>
      <c r="E18" s="104">
        <v>8427</v>
      </c>
      <c r="F18" s="51"/>
      <c r="G18" s="104">
        <v>8369</v>
      </c>
      <c r="H18" s="51"/>
    </row>
    <row r="19" spans="1:8" s="49" customFormat="1" ht="19.5" customHeight="1">
      <c r="A19" s="45" t="s">
        <v>8</v>
      </c>
      <c r="C19" s="46">
        <v>3</v>
      </c>
      <c r="D19" s="46"/>
      <c r="E19" s="104">
        <v>264567</v>
      </c>
      <c r="F19" s="51"/>
      <c r="G19" s="104">
        <v>318043</v>
      </c>
      <c r="H19" s="51"/>
    </row>
    <row r="20" spans="1:8" s="49" customFormat="1" ht="19.5" customHeight="1">
      <c r="A20" s="45" t="s">
        <v>9</v>
      </c>
      <c r="C20" s="46" t="s">
        <v>46</v>
      </c>
      <c r="D20" s="46"/>
      <c r="E20" s="104">
        <v>536429</v>
      </c>
      <c r="F20" s="51"/>
      <c r="G20" s="104">
        <v>474035</v>
      </c>
      <c r="H20" s="51"/>
    </row>
    <row r="21" spans="1:8" s="49" customFormat="1" ht="19.5" customHeight="1">
      <c r="A21" s="45" t="s">
        <v>47</v>
      </c>
      <c r="C21" s="46"/>
      <c r="D21" s="46"/>
      <c r="E21" s="104">
        <v>28311</v>
      </c>
      <c r="F21" s="51"/>
      <c r="G21" s="104">
        <v>29028</v>
      </c>
      <c r="H21" s="51"/>
    </row>
    <row r="22" spans="1:8" s="49" customFormat="1" ht="19.5" customHeight="1">
      <c r="A22" s="102" t="s">
        <v>104</v>
      </c>
      <c r="C22" s="46"/>
      <c r="D22" s="46"/>
      <c r="E22" s="104">
        <v>504123</v>
      </c>
      <c r="F22" s="51"/>
      <c r="G22" s="104">
        <v>469954</v>
      </c>
      <c r="H22" s="51"/>
    </row>
    <row r="23" spans="1:8" s="49" customFormat="1" ht="19.5" customHeight="1">
      <c r="A23" s="102" t="s">
        <v>94</v>
      </c>
      <c r="C23" s="46"/>
      <c r="D23" s="46"/>
      <c r="E23" s="120">
        <v>41836</v>
      </c>
      <c r="F23" s="51"/>
      <c r="G23" s="120">
        <v>40600</v>
      </c>
      <c r="H23" s="51"/>
    </row>
    <row r="24" spans="1:8" s="49" customFormat="1" ht="19.5" customHeight="1">
      <c r="A24" s="45" t="s">
        <v>10</v>
      </c>
      <c r="C24" s="46">
        <v>4</v>
      </c>
      <c r="D24" s="46"/>
      <c r="E24" s="120">
        <v>15691</v>
      </c>
      <c r="F24" s="51"/>
      <c r="G24" s="120">
        <v>129341</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1598390</v>
      </c>
      <c r="F26" s="54"/>
      <c r="G26" s="107">
        <f>SUM(G17:G25)</f>
        <v>1662692</v>
      </c>
      <c r="H26" s="54"/>
    </row>
    <row r="27" spans="1:8" s="53" customFormat="1" ht="9.75" customHeight="1">
      <c r="A27" s="95"/>
      <c r="C27" s="46"/>
      <c r="D27" s="46"/>
      <c r="E27" s="104"/>
      <c r="F27" s="54"/>
      <c r="G27" s="104"/>
      <c r="H27" s="54"/>
    </row>
    <row r="28" spans="1:8" s="49" customFormat="1" ht="19.5" customHeight="1">
      <c r="A28" s="55" t="s">
        <v>12</v>
      </c>
      <c r="C28" s="46"/>
      <c r="D28" s="46"/>
      <c r="E28" s="105">
        <v>553276</v>
      </c>
      <c r="F28" s="51"/>
      <c r="G28" s="105">
        <v>572677</v>
      </c>
      <c r="H28" s="51"/>
    </row>
    <row r="29" spans="1:8" s="53" customFormat="1" ht="19.5" customHeight="1">
      <c r="A29" s="55"/>
      <c r="C29" s="46"/>
      <c r="D29" s="46"/>
      <c r="E29" s="118"/>
      <c r="F29" s="51"/>
      <c r="G29" s="118"/>
      <c r="H29" s="51"/>
    </row>
    <row r="30" spans="1:8" s="49" customFormat="1" ht="19.5" customHeight="1" thickBot="1">
      <c r="A30" s="55" t="s">
        <v>48</v>
      </c>
      <c r="C30" s="46"/>
      <c r="D30" s="46"/>
      <c r="E30" s="108">
        <f>SUM(E26:E28)</f>
        <v>2151666</v>
      </c>
      <c r="F30" s="51"/>
      <c r="G30" s="108">
        <f>SUM(G26:G28)</f>
        <v>2235369</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7" t="s">
        <v>95</v>
      </c>
      <c r="C35" s="130"/>
      <c r="D35" s="130"/>
      <c r="E35" s="130"/>
      <c r="F35" s="130"/>
      <c r="G35" s="130"/>
      <c r="H35" s="5"/>
    </row>
    <row r="36" spans="1:8" ht="14.25" customHeight="1">
      <c r="A36" s="5"/>
      <c r="G36" s="6"/>
      <c r="H36" s="5"/>
    </row>
    <row r="37" spans="1:7" ht="36.75" customHeight="1">
      <c r="A37" s="2" t="s">
        <v>15</v>
      </c>
      <c r="B37" s="127" t="s">
        <v>96</v>
      </c>
      <c r="C37" s="130"/>
      <c r="D37" s="130"/>
      <c r="E37" s="130"/>
      <c r="F37" s="130"/>
      <c r="G37" s="130"/>
    </row>
    <row r="38" spans="2:7" ht="17.25" customHeight="1">
      <c r="B38" s="129"/>
      <c r="C38" s="130"/>
      <c r="D38" s="130"/>
      <c r="E38" s="130"/>
      <c r="F38" s="130"/>
      <c r="G38" s="130"/>
    </row>
    <row r="39" spans="1:7" ht="19.5" customHeight="1">
      <c r="A39" s="3" t="s">
        <v>16</v>
      </c>
      <c r="B39" s="129" t="s">
        <v>49</v>
      </c>
      <c r="C39" s="130"/>
      <c r="D39" s="130"/>
      <c r="E39" s="130"/>
      <c r="F39" s="130"/>
      <c r="G39" s="130"/>
    </row>
    <row r="40" spans="1:7" ht="15.75" customHeight="1">
      <c r="A40" s="3"/>
      <c r="B40" s="4"/>
      <c r="C40" s="93"/>
      <c r="D40" s="93"/>
      <c r="E40" s="93"/>
      <c r="F40" s="93"/>
      <c r="G40" s="93"/>
    </row>
    <row r="41" spans="1:7" ht="19.5" customHeight="1">
      <c r="A41" s="3" t="s">
        <v>50</v>
      </c>
      <c r="B41" s="129" t="s">
        <v>51</v>
      </c>
      <c r="C41" s="130"/>
      <c r="D41" s="130"/>
      <c r="E41" s="130"/>
      <c r="F41" s="130"/>
      <c r="G41" s="130"/>
    </row>
    <row r="42" spans="1:7" ht="14.25" customHeight="1">
      <c r="A42" s="3"/>
      <c r="B42" s="4"/>
      <c r="C42" s="93"/>
      <c r="D42" s="93"/>
      <c r="E42" s="93"/>
      <c r="F42" s="93"/>
      <c r="G42" s="93"/>
    </row>
    <row r="43" spans="1:7" ht="19.5" customHeight="1">
      <c r="A43" s="3" t="s">
        <v>52</v>
      </c>
      <c r="B43" s="1" t="s">
        <v>53</v>
      </c>
      <c r="G43" s="6"/>
    </row>
    <row r="44" spans="2:7" ht="15.75" customHeight="1">
      <c r="B44" s="1" t="s">
        <v>0</v>
      </c>
      <c r="G44" s="6"/>
    </row>
    <row r="45" spans="1:7" ht="71.25" customHeight="1">
      <c r="A45" s="3" t="s">
        <v>54</v>
      </c>
      <c r="B45" s="127" t="s">
        <v>97</v>
      </c>
      <c r="C45" s="129"/>
      <c r="D45" s="129"/>
      <c r="E45" s="129"/>
      <c r="F45" s="129"/>
      <c r="G45" s="129"/>
    </row>
    <row r="46" ht="16.5" customHeight="1">
      <c r="G46" s="6"/>
    </row>
    <row r="47" spans="1:7" ht="56.25" customHeight="1">
      <c r="A47" s="3" t="s">
        <v>62</v>
      </c>
      <c r="B47" s="127" t="s">
        <v>64</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2"/>
  <sheetViews>
    <sheetView tabSelected="1" zoomScale="75" zoomScaleNormal="75" workbookViewId="0" topLeftCell="A82">
      <selection activeCell="D89" sqref="D89"/>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55</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98</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99</v>
      </c>
      <c r="H8" s="50"/>
      <c r="I8" s="58" t="s">
        <v>89</v>
      </c>
      <c r="J8" s="50"/>
      <c r="K8" s="59" t="s">
        <v>19</v>
      </c>
      <c r="L8" s="60"/>
    </row>
    <row r="9" spans="1:12" s="49" customFormat="1" ht="22.5" customHeight="1">
      <c r="A9" s="56"/>
      <c r="B9" s="45"/>
      <c r="C9" s="45"/>
      <c r="D9" s="45"/>
      <c r="E9" s="46"/>
      <c r="F9" s="46"/>
      <c r="G9" s="123" t="s">
        <v>70</v>
      </c>
      <c r="H9" s="50"/>
      <c r="I9" s="123" t="s">
        <v>70</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56</v>
      </c>
      <c r="D11" s="66"/>
      <c r="E11" s="67"/>
      <c r="F11" s="67"/>
      <c r="G11" s="68"/>
      <c r="H11" s="48"/>
      <c r="I11" s="68"/>
      <c r="J11" s="48"/>
      <c r="K11" s="69"/>
      <c r="L11" s="70"/>
    </row>
    <row r="12" spans="1:12" s="49" customFormat="1" ht="22.5" customHeight="1">
      <c r="A12" s="56"/>
      <c r="B12" s="45" t="s">
        <v>7</v>
      </c>
      <c r="E12" s="46"/>
      <c r="F12" s="46"/>
      <c r="G12" s="109">
        <v>200185</v>
      </c>
      <c r="H12" s="50"/>
      <c r="I12" s="109">
        <v>194565</v>
      </c>
      <c r="J12" s="50"/>
      <c r="K12" s="71" t="e">
        <f>+#REF!-#REF!</f>
        <v>#REF!</v>
      </c>
      <c r="L12" s="60"/>
    </row>
    <row r="13" spans="1:12" s="49" customFormat="1" ht="22.5" customHeight="1">
      <c r="A13" s="56"/>
      <c r="B13" s="45" t="s">
        <v>45</v>
      </c>
      <c r="E13" s="46"/>
      <c r="F13" s="46"/>
      <c r="G13" s="109">
        <v>8477</v>
      </c>
      <c r="H13" s="50"/>
      <c r="I13" s="109">
        <v>8423</v>
      </c>
      <c r="J13" s="50"/>
      <c r="K13" s="71" t="e">
        <f>+#REF!-#REF!</f>
        <v>#REF!</v>
      </c>
      <c r="L13" s="60"/>
    </row>
    <row r="14" spans="1:12" s="49" customFormat="1" ht="22.5" customHeight="1">
      <c r="A14" s="56"/>
      <c r="B14" s="45" t="s">
        <v>8</v>
      </c>
      <c r="E14" s="46"/>
      <c r="F14" s="46"/>
      <c r="G14" s="109">
        <v>264567</v>
      </c>
      <c r="H14" s="50"/>
      <c r="I14" s="109">
        <v>318043</v>
      </c>
      <c r="J14" s="50"/>
      <c r="K14" s="71" t="e">
        <f>+#REF!-#REF!</f>
        <v>#REF!</v>
      </c>
      <c r="L14" s="60"/>
    </row>
    <row r="15" spans="1:12" s="49" customFormat="1" ht="22.5" customHeight="1">
      <c r="A15" s="56"/>
      <c r="B15" s="102" t="s">
        <v>65</v>
      </c>
      <c r="E15" s="46" t="s">
        <v>69</v>
      </c>
      <c r="F15" s="46"/>
      <c r="G15" s="109">
        <v>537429</v>
      </c>
      <c r="H15" s="50"/>
      <c r="I15" s="109">
        <v>475035</v>
      </c>
      <c r="J15" s="50"/>
      <c r="K15" s="71"/>
      <c r="L15" s="60"/>
    </row>
    <row r="16" spans="1:12" s="49" customFormat="1" ht="22.5" customHeight="1">
      <c r="A16" s="56"/>
      <c r="B16" s="45" t="s">
        <v>21</v>
      </c>
      <c r="E16" s="46"/>
      <c r="F16" s="46"/>
      <c r="G16" s="109">
        <v>373</v>
      </c>
      <c r="H16" s="50"/>
      <c r="I16" s="109">
        <v>744</v>
      </c>
      <c r="J16" s="50"/>
      <c r="K16" s="71" t="e">
        <f>+#REF!-#REF!</f>
        <v>#REF!</v>
      </c>
      <c r="L16" s="60"/>
    </row>
    <row r="17" spans="1:12" s="49" customFormat="1" ht="22.5" customHeight="1">
      <c r="A17" s="56"/>
      <c r="B17" s="45" t="s">
        <v>22</v>
      </c>
      <c r="E17" s="46" t="s">
        <v>85</v>
      </c>
      <c r="F17" s="46"/>
      <c r="G17" s="109">
        <v>-336</v>
      </c>
      <c r="H17" s="50"/>
      <c r="I17" s="109">
        <v>-699</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66</v>
      </c>
      <c r="F19" s="46"/>
      <c r="G19" s="111">
        <f>SUM(G12:G18)</f>
        <v>1010695</v>
      </c>
      <c r="H19" s="73"/>
      <c r="I19" s="111">
        <f>SUM(I12:I18)</f>
        <v>996111</v>
      </c>
      <c r="J19" s="124" t="s">
        <v>74</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1079351</v>
      </c>
      <c r="H22" s="50"/>
      <c r="I22" s="109">
        <v>1147983</v>
      </c>
      <c r="J22" s="50"/>
      <c r="K22" s="71" t="e">
        <f>+#REF!-#REF!</f>
        <v>#REF!</v>
      </c>
      <c r="L22" s="60"/>
      <c r="M22" s="75"/>
    </row>
    <row r="23" spans="1:12" s="49" customFormat="1" ht="22.5" customHeight="1">
      <c r="A23" s="56"/>
      <c r="B23" s="45" t="s">
        <v>57</v>
      </c>
      <c r="E23" s="46"/>
      <c r="F23" s="46"/>
      <c r="G23" s="109">
        <v>1738</v>
      </c>
      <c r="H23" s="50"/>
      <c r="I23" s="109">
        <v>1443</v>
      </c>
      <c r="J23" s="50"/>
      <c r="K23" s="71" t="e">
        <f>+#REF!-#REF!</f>
        <v>#REF!</v>
      </c>
      <c r="L23" s="60"/>
    </row>
    <row r="24" spans="1:13" s="49" customFormat="1" ht="22.5" customHeight="1">
      <c r="A24" s="56"/>
      <c r="B24" s="45" t="s">
        <v>25</v>
      </c>
      <c r="E24" s="46">
        <v>5</v>
      </c>
      <c r="F24" s="46"/>
      <c r="G24" s="126" t="s">
        <v>100</v>
      </c>
      <c r="H24" s="50"/>
      <c r="I24" s="109">
        <v>-79994</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1081089</v>
      </c>
      <c r="H26" s="76"/>
      <c r="I26" s="111">
        <f>SUM(I22:I25)</f>
        <v>1069432</v>
      </c>
      <c r="J26" s="124" t="s">
        <v>75</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58</v>
      </c>
      <c r="D28" s="53"/>
      <c r="E28" s="46">
        <v>7</v>
      </c>
      <c r="F28" s="46"/>
      <c r="G28" s="114">
        <f>G26/G19</f>
        <v>1.0696491028450719</v>
      </c>
      <c r="H28" s="77"/>
      <c r="I28" s="114">
        <f>I26/I19</f>
        <v>1.0736072586288075</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996111</v>
      </c>
      <c r="J35" s="85"/>
      <c r="K35" s="87"/>
    </row>
    <row r="36" spans="5:11" s="49" customFormat="1" ht="18" customHeight="1">
      <c r="E36" s="85"/>
      <c r="F36" s="85"/>
      <c r="G36" s="54"/>
      <c r="H36" s="86"/>
      <c r="I36" s="119"/>
      <c r="J36" s="85"/>
      <c r="K36" s="87"/>
    </row>
    <row r="37" spans="3:11" s="49" customFormat="1" ht="18" customHeight="1">
      <c r="C37" s="100" t="s">
        <v>82</v>
      </c>
      <c r="E37" s="90"/>
      <c r="F37" s="90"/>
      <c r="G37" s="54"/>
      <c r="H37" s="86"/>
      <c r="I37" s="116">
        <v>5620</v>
      </c>
      <c r="J37" s="85"/>
      <c r="K37" s="87"/>
    </row>
    <row r="38" spans="3:11" s="49" customFormat="1" ht="18" customHeight="1">
      <c r="C38" s="49" t="s">
        <v>84</v>
      </c>
      <c r="E38" s="90"/>
      <c r="F38" s="90"/>
      <c r="G38" s="54"/>
      <c r="H38" s="86"/>
      <c r="I38" s="116">
        <v>54</v>
      </c>
      <c r="J38" s="85"/>
      <c r="K38" s="87"/>
    </row>
    <row r="39" spans="3:11" s="49" customFormat="1" ht="18" customHeight="1">
      <c r="C39" s="49" t="s">
        <v>30</v>
      </c>
      <c r="E39" s="90"/>
      <c r="F39" s="90"/>
      <c r="G39" s="54"/>
      <c r="H39" s="86"/>
      <c r="I39" s="116">
        <v>63280</v>
      </c>
      <c r="J39" s="85"/>
      <c r="K39" s="87"/>
    </row>
    <row r="40" spans="3:11" s="49" customFormat="1" ht="18" customHeight="1">
      <c r="C40" s="49" t="s">
        <v>31</v>
      </c>
      <c r="E40" s="90"/>
      <c r="F40" s="90"/>
      <c r="G40" s="54"/>
      <c r="H40" s="86"/>
      <c r="I40" s="116">
        <v>198</v>
      </c>
      <c r="J40" s="85"/>
      <c r="K40" s="87"/>
    </row>
    <row r="41" spans="3:11" s="49" customFormat="1" ht="18" customHeight="1">
      <c r="C41" s="100" t="s">
        <v>90</v>
      </c>
      <c r="E41" s="85"/>
      <c r="F41" s="85"/>
      <c r="G41" s="54"/>
      <c r="H41" s="86"/>
      <c r="I41" s="116">
        <v>-569</v>
      </c>
      <c r="J41" s="85"/>
      <c r="K41" s="87"/>
    </row>
    <row r="42" spans="3:11" s="49" customFormat="1" ht="18" customHeight="1">
      <c r="C42" s="49" t="s">
        <v>39</v>
      </c>
      <c r="E42" s="85"/>
      <c r="F42" s="85"/>
      <c r="G42" s="54"/>
      <c r="H42" s="86"/>
      <c r="I42" s="116">
        <v>15</v>
      </c>
      <c r="J42" s="85"/>
      <c r="K42" s="87"/>
    </row>
    <row r="43" spans="3:11" s="49" customFormat="1" ht="18" customHeight="1">
      <c r="C43" s="49" t="s">
        <v>32</v>
      </c>
      <c r="E43" s="85"/>
      <c r="F43" s="85"/>
      <c r="G43" s="54"/>
      <c r="H43" s="86"/>
      <c r="I43" s="116">
        <v>-901</v>
      </c>
      <c r="J43" s="85"/>
      <c r="K43" s="87"/>
    </row>
    <row r="44" spans="3:11" s="49" customFormat="1" ht="18" customHeight="1">
      <c r="C44" s="100" t="s">
        <v>91</v>
      </c>
      <c r="E44" s="85"/>
      <c r="F44" s="85"/>
      <c r="G44" s="54"/>
      <c r="H44" s="86"/>
      <c r="I44" s="116">
        <v>64</v>
      </c>
      <c r="J44" s="85"/>
      <c r="K44" s="87"/>
    </row>
    <row r="45" spans="3:11" s="49" customFormat="1" ht="18" customHeight="1">
      <c r="C45" s="49" t="s">
        <v>59</v>
      </c>
      <c r="E45" s="85"/>
      <c r="F45" s="85"/>
      <c r="G45" s="54"/>
      <c r="H45" s="86"/>
      <c r="I45" s="116">
        <v>-30</v>
      </c>
      <c r="J45" s="85"/>
      <c r="K45" s="87"/>
    </row>
    <row r="46" spans="2:11" s="49" customFormat="1" ht="18" customHeight="1">
      <c r="B46" s="103" t="s">
        <v>67</v>
      </c>
      <c r="C46" s="49" t="s">
        <v>60</v>
      </c>
      <c r="E46" s="85"/>
      <c r="F46" s="85"/>
      <c r="G46" s="54"/>
      <c r="H46" s="86"/>
      <c r="I46" s="116">
        <v>329</v>
      </c>
      <c r="J46" s="85"/>
      <c r="K46" s="87"/>
    </row>
    <row r="47" spans="3:11" s="49" customFormat="1" ht="18" customHeight="1">
      <c r="C47" s="49" t="s">
        <v>40</v>
      </c>
      <c r="E47" s="85"/>
      <c r="F47" s="85"/>
      <c r="G47" s="54"/>
      <c r="H47" s="86"/>
      <c r="I47" s="117">
        <v>-53476</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1010695</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1069432</v>
      </c>
      <c r="J55" s="85"/>
      <c r="K55" s="91"/>
    </row>
    <row r="56" spans="5:11" s="49" customFormat="1" ht="18" customHeight="1">
      <c r="E56" s="85"/>
      <c r="F56" s="85"/>
      <c r="G56" s="54"/>
      <c r="H56" s="86"/>
      <c r="I56" s="104"/>
      <c r="J56" s="85"/>
      <c r="K56" s="91"/>
    </row>
    <row r="57" spans="3:11" s="49" customFormat="1" ht="18" customHeight="1">
      <c r="C57" s="100" t="s">
        <v>83</v>
      </c>
      <c r="E57" s="90"/>
      <c r="F57" s="90"/>
      <c r="H57" s="86"/>
      <c r="I57" s="109">
        <v>5620</v>
      </c>
      <c r="J57" s="85"/>
      <c r="K57" s="87"/>
    </row>
    <row r="58" spans="3:11" s="49" customFormat="1" ht="18" customHeight="1">
      <c r="C58" s="49" t="s">
        <v>86</v>
      </c>
      <c r="E58" s="90"/>
      <c r="F58" s="90"/>
      <c r="H58" s="86"/>
      <c r="I58" s="109">
        <v>54</v>
      </c>
      <c r="J58" s="85"/>
      <c r="K58" s="87"/>
    </row>
    <row r="59" spans="3:11" s="49" customFormat="1" ht="18" customHeight="1">
      <c r="C59" s="49" t="s">
        <v>61</v>
      </c>
      <c r="E59" s="90"/>
      <c r="F59" s="90"/>
      <c r="H59" s="86"/>
      <c r="I59" s="109">
        <v>646</v>
      </c>
      <c r="J59" s="85"/>
      <c r="K59" s="87"/>
    </row>
    <row r="60" spans="3:11" s="49" customFormat="1" ht="18" customHeight="1">
      <c r="C60" s="100" t="s">
        <v>73</v>
      </c>
      <c r="E60" s="90"/>
      <c r="F60" s="90"/>
      <c r="H60" s="86"/>
      <c r="I60" s="109">
        <v>-3963</v>
      </c>
      <c r="J60" s="85"/>
      <c r="K60" s="87"/>
    </row>
    <row r="61" spans="3:11" s="49" customFormat="1" ht="18" customHeight="1">
      <c r="C61" s="100" t="s">
        <v>76</v>
      </c>
      <c r="E61" s="90"/>
      <c r="F61" s="90"/>
      <c r="H61" s="86"/>
      <c r="I61" s="54"/>
      <c r="J61" s="85"/>
      <c r="K61" s="87"/>
    </row>
    <row r="62" spans="3:11" s="49" customFormat="1" ht="18" customHeight="1">
      <c r="C62" s="100"/>
      <c r="D62" s="100" t="s">
        <v>77</v>
      </c>
      <c r="E62" s="90"/>
      <c r="F62" s="90"/>
      <c r="H62" s="86"/>
      <c r="I62" s="105">
        <v>9300</v>
      </c>
      <c r="J62" s="85"/>
      <c r="K62" s="87"/>
    </row>
    <row r="63" spans="3:11" s="49" customFormat="1" ht="18" customHeight="1">
      <c r="C63" s="100"/>
      <c r="D63" s="100"/>
      <c r="E63" s="90"/>
      <c r="F63" s="90"/>
      <c r="H63" s="86"/>
      <c r="I63" s="119"/>
      <c r="J63" s="85"/>
      <c r="K63" s="87"/>
    </row>
    <row r="64" spans="3:11" s="49" customFormat="1" ht="18" customHeight="1" thickBot="1">
      <c r="C64" s="49" t="s">
        <v>33</v>
      </c>
      <c r="E64" s="85"/>
      <c r="F64" s="85"/>
      <c r="H64" s="86"/>
      <c r="I64" s="108">
        <f>SUM(I55:I63)</f>
        <v>1081089</v>
      </c>
      <c r="J64" s="85"/>
      <c r="K64" s="87"/>
    </row>
    <row r="65" spans="5:11" s="49" customFormat="1" ht="18" customHeight="1" thickTop="1">
      <c r="E65" s="85"/>
      <c r="F65" s="85"/>
      <c r="H65" s="86"/>
      <c r="I65" s="104"/>
      <c r="J65" s="85"/>
      <c r="K65" s="87"/>
    </row>
    <row r="67" ht="18" customHeight="1">
      <c r="I67" s="38"/>
    </row>
    <row r="68" spans="2:7" ht="18" customHeight="1">
      <c r="B68" s="3" t="s">
        <v>16</v>
      </c>
      <c r="C68" s="1" t="s">
        <v>35</v>
      </c>
      <c r="G68" s="1"/>
    </row>
    <row r="69" spans="4:7" ht="18" customHeight="1">
      <c r="D69" s="3"/>
      <c r="G69" s="1"/>
    </row>
    <row r="70" spans="3:9" ht="72" customHeight="1">
      <c r="C70" s="1" t="s">
        <v>36</v>
      </c>
      <c r="D70" s="131" t="s">
        <v>71</v>
      </c>
      <c r="E70" s="132"/>
      <c r="F70" s="132"/>
      <c r="G70" s="132"/>
      <c r="H70" s="132"/>
      <c r="I70" s="132"/>
    </row>
    <row r="71" spans="4:9" ht="17.25" customHeight="1">
      <c r="D71" s="7"/>
      <c r="E71" s="7"/>
      <c r="F71" s="7"/>
      <c r="G71" s="7"/>
      <c r="H71" s="7"/>
      <c r="I71" s="7"/>
    </row>
    <row r="72" spans="3:9" ht="36.75" customHeight="1">
      <c r="C72" s="1" t="s">
        <v>78</v>
      </c>
      <c r="D72" s="127" t="s">
        <v>101</v>
      </c>
      <c r="E72" s="129"/>
      <c r="F72" s="129"/>
      <c r="G72" s="129"/>
      <c r="H72" s="129"/>
      <c r="I72" s="129"/>
    </row>
    <row r="73" spans="4:9" ht="18.75" customHeight="1">
      <c r="D73" s="129"/>
      <c r="E73" s="129"/>
      <c r="F73" s="129"/>
      <c r="G73" s="129"/>
      <c r="H73" s="129"/>
      <c r="I73" s="129"/>
    </row>
    <row r="74" ht="16.5" customHeight="1"/>
    <row r="75" spans="2:3" ht="18" customHeight="1">
      <c r="B75" s="3" t="s">
        <v>50</v>
      </c>
      <c r="C75" s="125" t="s">
        <v>87</v>
      </c>
    </row>
    <row r="76" ht="15.75" customHeight="1"/>
    <row r="77" spans="3:9" ht="36" customHeight="1">
      <c r="C77" s="1" t="s">
        <v>36</v>
      </c>
      <c r="D77" s="132" t="s">
        <v>72</v>
      </c>
      <c r="E77" s="132"/>
      <c r="F77" s="132"/>
      <c r="G77" s="132"/>
      <c r="H77" s="132"/>
      <c r="I77" s="132"/>
    </row>
    <row r="78" ht="16.5" customHeight="1"/>
    <row r="79" spans="3:9" ht="36.75" customHeight="1">
      <c r="C79" s="1" t="s">
        <v>37</v>
      </c>
      <c r="D79" s="132" t="s">
        <v>102</v>
      </c>
      <c r="E79" s="132"/>
      <c r="F79" s="132"/>
      <c r="G79" s="132"/>
      <c r="H79" s="132"/>
      <c r="I79" s="132"/>
    </row>
    <row r="80" spans="4:9" ht="16.5" customHeight="1">
      <c r="D80" s="99"/>
      <c r="E80" s="7"/>
      <c r="F80" s="7"/>
      <c r="G80" s="7"/>
      <c r="H80" s="7"/>
      <c r="I80" s="7"/>
    </row>
    <row r="81" spans="4:9" ht="16.5" customHeight="1">
      <c r="D81" s="99"/>
      <c r="E81" s="7"/>
      <c r="F81" s="7"/>
      <c r="G81" s="7"/>
      <c r="H81" s="7"/>
      <c r="I81" s="7"/>
    </row>
    <row r="82" spans="2:10" ht="18.75" customHeight="1">
      <c r="B82" s="3" t="s">
        <v>79</v>
      </c>
      <c r="C82" s="127" t="s">
        <v>68</v>
      </c>
      <c r="D82" s="128"/>
      <c r="E82" s="128"/>
      <c r="F82" s="128"/>
      <c r="G82" s="128"/>
      <c r="H82" s="128"/>
      <c r="I82" s="128"/>
      <c r="J82" s="7"/>
    </row>
    <row r="83" spans="4:10" ht="17.25" customHeight="1">
      <c r="D83" s="99"/>
      <c r="E83" s="7"/>
      <c r="F83" s="7"/>
      <c r="G83" s="7"/>
      <c r="H83" s="7"/>
      <c r="I83" s="7"/>
      <c r="J83" s="7"/>
    </row>
    <row r="84" spans="4:10" ht="17.25" customHeight="1">
      <c r="D84" s="99"/>
      <c r="E84" s="7"/>
      <c r="F84" s="7"/>
      <c r="G84" s="7"/>
      <c r="H84" s="7"/>
      <c r="I84" s="7"/>
      <c r="J84" s="7"/>
    </row>
    <row r="85" spans="2:9" ht="91.5" customHeight="1">
      <c r="B85" s="2" t="s">
        <v>80</v>
      </c>
      <c r="C85" s="131" t="s">
        <v>103</v>
      </c>
      <c r="D85" s="132"/>
      <c r="E85" s="132"/>
      <c r="F85" s="132"/>
      <c r="G85" s="132"/>
      <c r="H85" s="132"/>
      <c r="I85" s="132"/>
    </row>
    <row r="86" spans="2:9" ht="16.5" customHeight="1">
      <c r="B86" s="2"/>
      <c r="C86" s="99"/>
      <c r="D86" s="7"/>
      <c r="E86" s="7"/>
      <c r="F86" s="7"/>
      <c r="G86" s="7"/>
      <c r="H86" s="7"/>
      <c r="I86" s="7"/>
    </row>
    <row r="87" spans="2:9" ht="16.5" customHeight="1">
      <c r="B87" s="2"/>
      <c r="C87" s="7"/>
      <c r="D87" s="7"/>
      <c r="E87" s="7"/>
      <c r="F87" s="7"/>
      <c r="G87" s="7"/>
      <c r="H87" s="7"/>
      <c r="I87" s="7"/>
    </row>
    <row r="88" spans="2:9" ht="18.75" customHeight="1">
      <c r="B88" s="2" t="s">
        <v>81</v>
      </c>
      <c r="C88" s="131" t="s">
        <v>38</v>
      </c>
      <c r="D88" s="132"/>
      <c r="E88" s="132"/>
      <c r="F88" s="132"/>
      <c r="G88" s="132"/>
      <c r="H88" s="132"/>
      <c r="I88" s="132"/>
    </row>
    <row r="89" spans="2:9" ht="18" customHeight="1">
      <c r="B89" s="2"/>
      <c r="C89" s="99"/>
      <c r="D89" s="7"/>
      <c r="E89" s="7"/>
      <c r="F89" s="7"/>
      <c r="G89" s="7"/>
      <c r="H89" s="7"/>
      <c r="I89" s="7"/>
    </row>
    <row r="90" spans="2:9" ht="17.25" customHeight="1">
      <c r="B90" s="2"/>
      <c r="C90" s="7"/>
      <c r="D90" s="7"/>
      <c r="E90" s="7"/>
      <c r="F90" s="7"/>
      <c r="G90" s="7"/>
      <c r="H90" s="7"/>
      <c r="I90" s="7"/>
    </row>
    <row r="91" spans="1:7" ht="18" customHeight="1">
      <c r="A91" s="122"/>
      <c r="B91" s="122"/>
      <c r="C91" s="122"/>
      <c r="D91" s="122"/>
      <c r="E91" s="122"/>
      <c r="F91" s="122"/>
      <c r="G91" s="122"/>
    </row>
    <row r="92" ht="18" customHeight="1">
      <c r="K92" s="41"/>
    </row>
  </sheetData>
  <mergeCells count="8">
    <mergeCell ref="C88:I88"/>
    <mergeCell ref="C85:I85"/>
    <mergeCell ref="C82:I82"/>
    <mergeCell ref="D70:I70"/>
    <mergeCell ref="D72:I72"/>
    <mergeCell ref="D77:I77"/>
    <mergeCell ref="D79:I79"/>
    <mergeCell ref="D73:I73"/>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2010-01-20T03:59:56Z</cp:lastPrinted>
  <dcterms:created xsi:type="dcterms:W3CDTF">1998-11-30T04:16:06Z</dcterms:created>
  <dcterms:modified xsi:type="dcterms:W3CDTF">2010-01-29T06:58:27Z</dcterms:modified>
  <cp:category/>
  <cp:version/>
  <cp:contentType/>
  <cp:contentStatus/>
</cp:coreProperties>
</file>