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<sst xmlns="http://schemas.openxmlformats.org/spreadsheetml/2006/main" count="122" uniqueCount="105">
  <si>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</si>
  <si>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</si>
  <si>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</si>
  <si>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</si>
  <si>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</si>
  <si>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</si>
  <si>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</si>
  <si>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</si>
  <si>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</si>
  <si>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</si>
  <si>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</si>
  <si>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</si>
  <si>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</si>
  <si>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</si>
  <si>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</si>
  <si>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</si>
  <si>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</si>
  <si>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</si>
  <si>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</si>
  <si>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</si>
  <si>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</si>
  <si>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</si>
  <si>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</si>
  <si>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</si>
  <si>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</si>
  <si>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</si>
  <si>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</si>
  <si>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</si>
  <si>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</si>
  <si>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</si>
  <si>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</si>
  <si>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</si>
  <si>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</si>
  <si>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</si>
  <si>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</si>
  <si>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</si>
  <si>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</si>
  <si>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</si>
  <si>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</si>
  <si>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</si>
  <si>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</si>
  <si>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</si>
  <si>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</si>
  <si>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</si>
  <si>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</si>
  <si>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</si>
  <si>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</si>
  <si>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</si>
  <si>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</si>
  <si>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</si>
  <si>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</si>
  <si>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</si>
  <si>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</si>
  <si>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</si>
  <si>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</si>
  <si>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</si>
  <si>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</si>
  <si>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</si>
  <si>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</si>
  <si>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</si>
  <si>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</si>
  <si>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</si>
  <si>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</si>
  <si>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</si>
  <si>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</si>
  <si>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</si>
  <si>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</si>
  <si>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</si>
  <si>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</si>
  <si>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</si>
  <si>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</si>
  <si>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</si>
  <si>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</si>
  <si>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</si>
  <si>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</si>
  <si>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</si>
  <si>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</si>
  <si>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</si>
  <si>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</si>
  <si>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物業重估儲備</t>
  </si>
  <si>
    <t>基金權益</t>
  </si>
  <si>
    <t>資產總額</t>
  </si>
  <si>
    <t>負債及基金權益總額</t>
  </si>
  <si>
    <t>7.</t>
  </si>
  <si>
    <t>銀行體系結餘增加／（減少）（不包括貼現窗運作所引致的變動）</t>
  </si>
  <si>
    <t>3, 6</t>
  </si>
  <si>
    <t>6.</t>
  </si>
  <si>
    <r>
      <t>2005</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t>
    </r>
  </si>
  <si>
    <r>
      <t>2005</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</si>
  <si>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 xml:space="preserve">                     -</t>
  </si>
  <si>
    <r>
      <t>於</t>
    </r>
    <r>
      <rPr>
        <b/>
        <sz val="14"/>
        <rFont val="Times New Roman"/>
        <family val="1"/>
      </rPr>
      <t>2005</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</si>
  <si>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2005</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</si>
  <si>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結算利率掉期協議應計利息收入／（支出）</t>
  </si>
  <si>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300</t>
    </r>
    <r>
      <rPr>
        <sz val="13"/>
        <rFont val="新細明體"/>
        <family val="1"/>
      </rPr>
      <t>萬港元　　
（</t>
    </r>
    <r>
      <rPr>
        <sz val="13"/>
        <rFont val="Times New Roman"/>
        <family val="1"/>
      </rPr>
      <t>2005</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日：應收帳項為</t>
    </r>
    <r>
      <rPr>
        <sz val="13"/>
        <rFont val="Times New Roman"/>
        <family val="1"/>
      </rPr>
      <t>1,600</t>
    </r>
    <r>
      <rPr>
        <sz val="13"/>
        <rFont val="新細明體"/>
        <family val="1"/>
      </rPr>
      <t>萬港元）及</t>
    </r>
    <r>
      <rPr>
        <sz val="13"/>
        <rFont val="Times New Roman"/>
        <family val="1"/>
      </rPr>
      <t>1.35</t>
    </r>
    <r>
      <rPr>
        <sz val="13"/>
        <rFont val="新細明體"/>
        <family val="1"/>
      </rPr>
      <t>億港元（</t>
    </r>
    <r>
      <rPr>
        <sz val="13"/>
        <rFont val="Times New Roman"/>
        <family val="1"/>
      </rPr>
      <t>2005</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日：重估收益為</t>
    </r>
    <r>
      <rPr>
        <sz val="13"/>
        <rFont val="Times New Roman"/>
        <family val="1"/>
      </rPr>
      <t>1.62</t>
    </r>
    <r>
      <rPr>
        <sz val="13"/>
        <rFont val="新細明體"/>
        <family val="1"/>
      </rPr>
      <t>億港元）。</t>
    </r>
  </si>
  <si>
    <r>
      <t>於</t>
    </r>
    <r>
      <rPr>
        <b/>
        <sz val="14"/>
        <rFont val="Times New Roman"/>
        <family val="1"/>
      </rPr>
      <t>2005</t>
    </r>
    <r>
      <rPr>
        <b/>
        <sz val="14"/>
        <rFont val="新細明體"/>
        <family val="1"/>
      </rPr>
      <t>年</t>
    </r>
    <r>
      <rPr>
        <b/>
        <sz val="14"/>
        <rFont val="Times New Roman"/>
        <family val="1"/>
      </rPr>
      <t>9</t>
    </r>
    <r>
      <rPr>
        <b/>
        <sz val="14"/>
        <rFont val="新細明體"/>
        <family val="1"/>
      </rPr>
      <t>月</t>
    </r>
    <r>
      <rPr>
        <b/>
        <sz val="14"/>
        <rFont val="Times New Roman"/>
        <family val="1"/>
      </rPr>
      <t>30</t>
    </r>
    <r>
      <rPr>
        <b/>
        <sz val="14"/>
        <rFont val="新細明體"/>
        <family val="1"/>
      </rPr>
      <t>日</t>
    </r>
  </si>
  <si>
    <r>
      <t>2005</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</si>
  <si>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2005</t>
    </r>
    <r>
      <rPr>
        <sz val="13"/>
        <rFont val="新細明體"/>
        <family val="1"/>
      </rPr>
      <t>年</t>
    </r>
    <r>
      <rPr>
        <sz val="13"/>
        <rFont val="Times New Roman"/>
        <family val="1"/>
      </rPr>
      <t>9</t>
    </r>
    <r>
      <rPr>
        <sz val="13"/>
        <rFont val="新細明體"/>
        <family val="1"/>
      </rPr>
      <t>月底，這些美元資產達</t>
    </r>
    <r>
      <rPr>
        <sz val="13"/>
        <rFont val="Times New Roman"/>
        <family val="1"/>
      </rPr>
      <t>3,119.08</t>
    </r>
    <r>
      <rPr>
        <sz val="13"/>
        <rFont val="新細明體"/>
        <family val="1"/>
      </rPr>
      <t>億港元；</t>
    </r>
    <r>
      <rPr>
        <sz val="13"/>
        <rFont val="Times New Roman"/>
        <family val="1"/>
      </rPr>
      <t>2005</t>
    </r>
    <r>
      <rPr>
        <sz val="13"/>
        <rFont val="新細明體"/>
        <family val="1"/>
      </rPr>
      <t>年</t>
    </r>
    <r>
      <rPr>
        <sz val="13"/>
        <rFont val="Times New Roman"/>
        <family val="1"/>
      </rPr>
      <t>8</t>
    </r>
    <r>
      <rPr>
        <sz val="13"/>
        <rFont val="新細明體"/>
        <family val="1"/>
      </rPr>
      <t>月底的數字則為</t>
    </r>
    <r>
      <rPr>
        <sz val="13"/>
        <rFont val="Times New Roman"/>
        <family val="1"/>
      </rPr>
      <t>3,091.62</t>
    </r>
    <r>
      <rPr>
        <sz val="13"/>
        <rFont val="新細明體"/>
        <family val="1"/>
      </rPr>
      <t>億港元。</t>
    </r>
  </si>
  <si>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9</t>
    </r>
    <r>
      <rPr>
        <sz val="13"/>
        <rFont val="新細明體"/>
        <family val="1"/>
      </rPr>
      <t>月底，此等貸款的數字為</t>
    </r>
    <r>
      <rPr>
        <sz val="13"/>
        <rFont val="Times New Roman"/>
        <family val="1"/>
      </rPr>
      <t>6.3</t>
    </r>
    <r>
      <rPr>
        <sz val="13"/>
        <rFont val="新細明體"/>
        <family val="1"/>
      </rPr>
      <t>億港元（</t>
    </r>
    <r>
      <rPr>
        <sz val="13"/>
        <rFont val="Times New Roman"/>
        <family val="1"/>
      </rPr>
      <t>2005</t>
    </r>
    <r>
      <rPr>
        <sz val="13"/>
        <rFont val="新細明體"/>
        <family val="1"/>
      </rPr>
      <t>年</t>
    </r>
    <r>
      <rPr>
        <sz val="13"/>
        <rFont val="Times New Roman"/>
        <family val="1"/>
      </rPr>
      <t>8</t>
    </r>
    <r>
      <rPr>
        <sz val="13"/>
        <rFont val="新細明體"/>
        <family val="1"/>
      </rPr>
      <t>月底的數字為零）。</t>
    </r>
  </si>
  <si>
    <t>貨幣基礎的其中一個組成項目。</t>
  </si>
  <si>
    <t>其他負債包括外匯基金票據及債券的應付利息，以及貨幣發行局運作的應付帳項。</t>
  </si>
  <si>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</si>
  <si>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6.</t>
  </si>
  <si>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日，此等貸款的數字為</t>
    </r>
    <r>
      <rPr>
        <sz val="13"/>
        <rFont val="Times New Roman"/>
        <family val="1"/>
      </rPr>
      <t>6.3</t>
    </r>
    <r>
      <rPr>
        <sz val="13"/>
        <rFont val="細明體"/>
        <family val="3"/>
      </rPr>
      <t>億港元（</t>
    </r>
    <r>
      <rPr>
        <sz val="13"/>
        <rFont val="Times New Roman"/>
        <family val="1"/>
      </rPr>
      <t>2005</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日的數字為零）。</t>
    </r>
  </si>
  <si>
    <r>
      <t>按照香港公認會計原則所編製的資產負債表，外匯基金持有作為資產的外匯基金票據及債券是用作抵銷相應負債。於</t>
    </r>
    <r>
      <rPr>
        <sz val="13"/>
        <rFont val="Times New Roman"/>
        <family val="1"/>
      </rPr>
      <t>2005</t>
    </r>
    <r>
      <rPr>
        <sz val="13"/>
        <rFont val="細明體"/>
        <family val="3"/>
      </rPr>
      <t>年</t>
    </r>
    <r>
      <rPr>
        <sz val="13"/>
        <rFont val="Times New Roman"/>
        <family val="1"/>
      </rPr>
      <t>9</t>
    </r>
    <r>
      <rPr>
        <sz val="13"/>
        <rFont val="細明體"/>
        <family val="3"/>
      </rPr>
      <t>月底，為此而被註銷的外匯基金票據及債券為</t>
    </r>
    <r>
      <rPr>
        <sz val="13"/>
        <rFont val="Times New Roman"/>
        <family val="1"/>
      </rPr>
      <t>80.35</t>
    </r>
    <r>
      <rPr>
        <sz val="13"/>
        <rFont val="細明體"/>
        <family val="3"/>
      </rPr>
      <t>億港元（</t>
    </r>
    <r>
      <rPr>
        <sz val="13"/>
        <rFont val="Times New Roman"/>
        <family val="1"/>
      </rPr>
      <t>2005</t>
    </r>
    <r>
      <rPr>
        <sz val="13"/>
        <rFont val="細明體"/>
        <family val="3"/>
      </rPr>
      <t>年</t>
    </r>
    <r>
      <rPr>
        <sz val="13"/>
        <rFont val="Times New Roman"/>
        <family val="1"/>
      </rPr>
      <t>8</t>
    </r>
    <r>
      <rPr>
        <sz val="13"/>
        <rFont val="細明體"/>
        <family val="3"/>
      </rPr>
      <t>月底數字為</t>
    </r>
    <r>
      <rPr>
        <sz val="13"/>
        <rFont val="Times New Roman"/>
        <family val="1"/>
      </rPr>
      <t>82.68</t>
    </r>
    <r>
      <rPr>
        <sz val="13"/>
        <rFont val="細明體"/>
        <family val="3"/>
      </rPr>
      <t xml:space="preserve">億港元）。因此資產負債表摘要所列載的外匯基金票據及債券數額，比貨幣發行局帳目所載有關數額為少。
</t>
    </r>
  </si>
  <si>
    <r>
      <t>9</t>
    </r>
    <r>
      <rPr>
        <sz val="13"/>
        <rFont val="細明體"/>
        <family val="3"/>
      </rPr>
      <t>月份外匯基金票據及債券的面值，由</t>
    </r>
    <r>
      <rPr>
        <sz val="13"/>
        <rFont val="Times New Roman"/>
        <family val="1"/>
      </rPr>
      <t>1,249.6</t>
    </r>
    <r>
      <rPr>
        <sz val="13"/>
        <rFont val="細明體"/>
        <family val="3"/>
      </rPr>
      <t>億港元增至</t>
    </r>
    <r>
      <rPr>
        <sz val="13"/>
        <rFont val="Times New Roman"/>
        <family val="1"/>
      </rPr>
      <t>1,254.0</t>
    </r>
    <r>
      <rPr>
        <sz val="13"/>
        <rFont val="細明體"/>
        <family val="3"/>
      </rPr>
      <t>億港元。已發行外匯基金票據及債券包括外匯基金持有作為資產的外匯基金票據及債券。</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</si>
</sst>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left" vertical="center"/>
    </xf>
    <xf numFmtId="0" fontId="5" fillId="0" borderId="0" xfId="0" applyFont="1" applyAlignment="1">
      <alignment/>
    </xf>
    <xf numFmtId="0" fontId="16"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5" fillId="0" borderId="0" xfId="0" applyFont="1" applyAlignment="1">
      <alignment/>
    </xf>
    <xf numFmtId="0" fontId="16"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16" fillId="0" borderId="0" xfId="0" applyFont="1" applyAlignment="1">
      <alignment vertical="top" wrapText="1"/>
    </xf>
    <xf numFmtId="0" fontId="5"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tabSelected="1" zoomScale="85" zoomScaleNormal="85" workbookViewId="0" topLeftCell="A1">
      <selection activeCell="B50" sqref="B50"/>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5" customWidth="1"/>
    <col min="8" max="8" width="1.7109375" style="2" customWidth="1"/>
    <col min="9" max="16384" width="9.140625" style="2" customWidth="1"/>
  </cols>
  <sheetData>
    <row r="1" ht="46.5" customHeight="1">
      <c r="G1" s="49" t="s">
        <v>52</v>
      </c>
    </row>
    <row r="2" ht="19.5" customHeight="1">
      <c r="G2" s="45" t="s">
        <v>0</v>
      </c>
    </row>
    <row r="3" spans="1:8" s="38" customFormat="1" ht="19.5" customHeight="1">
      <c r="A3" s="50"/>
      <c r="B3" s="50"/>
      <c r="C3" s="50"/>
      <c r="D3" s="50"/>
      <c r="E3" s="43"/>
      <c r="F3" s="42"/>
      <c r="G3" s="37"/>
      <c r="H3" s="50"/>
    </row>
    <row r="4" spans="1:8" s="39" customFormat="1" ht="19.5" customHeight="1">
      <c r="A4" s="51"/>
      <c r="B4" s="52" t="s">
        <v>1</v>
      </c>
      <c r="C4" s="50"/>
      <c r="D4" s="50"/>
      <c r="E4" s="43"/>
      <c r="F4" s="42"/>
      <c r="G4" s="37"/>
      <c r="H4" s="50"/>
    </row>
    <row r="5" spans="1:8" s="39" customFormat="1" ht="19.5" customHeight="1">
      <c r="A5" s="51"/>
      <c r="B5" s="52" t="s">
        <v>94</v>
      </c>
      <c r="C5" s="50"/>
      <c r="D5" s="50"/>
      <c r="E5" s="43"/>
      <c r="F5" s="42"/>
      <c r="G5" s="37"/>
      <c r="H5" s="50"/>
    </row>
    <row r="6" spans="1:8" s="39" customFormat="1" ht="19.5" customHeight="1">
      <c r="A6" s="51"/>
      <c r="B6" s="52" t="s">
        <v>2</v>
      </c>
      <c r="C6" s="40"/>
      <c r="D6" s="40"/>
      <c r="E6" s="43"/>
      <c r="F6" s="42"/>
      <c r="G6" s="37"/>
      <c r="H6" s="50"/>
    </row>
    <row r="7" spans="1:8" s="38" customFormat="1" ht="19.5" customHeight="1">
      <c r="A7" s="50"/>
      <c r="B7" s="50"/>
      <c r="C7" s="40"/>
      <c r="D7" s="40"/>
      <c r="E7" s="43"/>
      <c r="F7" s="42"/>
      <c r="G7" s="37"/>
      <c r="H7" s="50"/>
    </row>
    <row r="8" spans="1:8" ht="18.75" customHeight="1">
      <c r="A8" s="8"/>
      <c r="B8" s="8"/>
      <c r="C8" s="36"/>
      <c r="D8" s="36"/>
      <c r="E8" s="41"/>
      <c r="F8" s="43"/>
      <c r="G8" s="41"/>
      <c r="H8" s="8"/>
    </row>
    <row r="9" spans="1:8" s="58" customFormat="1" ht="19.5" customHeight="1">
      <c r="A9" s="53"/>
      <c r="B9" s="53"/>
      <c r="C9" s="54" t="s">
        <v>3</v>
      </c>
      <c r="D9" s="55"/>
      <c r="E9" s="56" t="s">
        <v>95</v>
      </c>
      <c r="F9" s="57"/>
      <c r="G9" s="56" t="s">
        <v>87</v>
      </c>
      <c r="H9" s="53"/>
    </row>
    <row r="10" spans="1:8" s="58" customFormat="1" ht="19.5" customHeight="1">
      <c r="A10" s="53"/>
      <c r="B10" s="53"/>
      <c r="C10" s="55"/>
      <c r="D10" s="55"/>
      <c r="E10" s="59"/>
      <c r="F10" s="60"/>
      <c r="G10" s="59"/>
      <c r="H10" s="53"/>
    </row>
    <row r="11" spans="1:8" s="63" customFormat="1" ht="19.5" customHeight="1">
      <c r="A11" s="61"/>
      <c r="B11" s="62" t="s">
        <v>4</v>
      </c>
      <c r="C11" s="55" t="s">
        <v>0</v>
      </c>
      <c r="D11" s="55"/>
      <c r="E11" s="60"/>
      <c r="F11" s="60"/>
      <c r="G11" s="60"/>
      <c r="H11" s="53"/>
    </row>
    <row r="12" spans="1:8" s="58" customFormat="1" ht="19.5" customHeight="1">
      <c r="A12" s="53"/>
      <c r="B12" s="64" t="s">
        <v>5</v>
      </c>
      <c r="C12" s="55">
        <v>1</v>
      </c>
      <c r="D12" s="55"/>
      <c r="E12" s="65">
        <v>965039</v>
      </c>
      <c r="F12" s="60"/>
      <c r="G12" s="65">
        <v>964201</v>
      </c>
      <c r="H12" s="53"/>
    </row>
    <row r="13" spans="1:8" s="58" customFormat="1" ht="19.5" customHeight="1">
      <c r="A13" s="53"/>
      <c r="B13" s="64" t="s">
        <v>6</v>
      </c>
      <c r="C13" s="55">
        <v>2</v>
      </c>
      <c r="D13" s="55"/>
      <c r="E13" s="65">
        <v>100093</v>
      </c>
      <c r="F13" s="60"/>
      <c r="G13" s="65">
        <v>97072</v>
      </c>
      <c r="H13" s="53"/>
    </row>
    <row r="14" spans="1:8" s="58" customFormat="1" ht="19.5" customHeight="1">
      <c r="A14" s="53"/>
      <c r="B14" s="53"/>
      <c r="C14" s="55"/>
      <c r="D14" s="55"/>
      <c r="E14" s="66"/>
      <c r="F14" s="60"/>
      <c r="G14" s="66"/>
      <c r="H14" s="53"/>
    </row>
    <row r="15" spans="1:8" s="58" customFormat="1" ht="19.5" customHeight="1" thickBot="1">
      <c r="A15" s="53"/>
      <c r="B15" s="119" t="s">
        <v>81</v>
      </c>
      <c r="C15" s="55"/>
      <c r="D15" s="55"/>
      <c r="E15" s="67">
        <f>SUM(E12:E14)</f>
        <v>1065132</v>
      </c>
      <c r="F15" s="60"/>
      <c r="G15" s="67">
        <f>SUM(G12:G14)</f>
        <v>1061273</v>
      </c>
      <c r="H15" s="53"/>
    </row>
    <row r="16" spans="1:8" s="58" customFormat="1" ht="19.5" customHeight="1" thickTop="1">
      <c r="A16" s="53"/>
      <c r="B16" s="68"/>
      <c r="C16" s="55"/>
      <c r="D16" s="55"/>
      <c r="E16" s="65"/>
      <c r="F16" s="60"/>
      <c r="G16" s="65"/>
      <c r="H16" s="53"/>
    </row>
    <row r="17" spans="1:8" s="58" customFormat="1" ht="19.5" customHeight="1">
      <c r="A17" s="53"/>
      <c r="B17" s="68"/>
      <c r="C17" s="55"/>
      <c r="D17" s="55"/>
      <c r="E17" s="65"/>
      <c r="F17" s="60"/>
      <c r="G17" s="65"/>
      <c r="H17" s="53"/>
    </row>
    <row r="18" spans="1:8" s="63" customFormat="1" ht="19.5" customHeight="1">
      <c r="A18" s="61"/>
      <c r="B18" s="62" t="s">
        <v>74</v>
      </c>
      <c r="C18" s="55" t="s">
        <v>0</v>
      </c>
      <c r="D18" s="55"/>
      <c r="F18" s="60"/>
      <c r="H18" s="53"/>
    </row>
    <row r="19" spans="1:8" s="58" customFormat="1" ht="19.5" customHeight="1">
      <c r="A19" s="53"/>
      <c r="B19" s="64" t="s">
        <v>7</v>
      </c>
      <c r="C19" s="55">
        <v>3</v>
      </c>
      <c r="D19" s="55"/>
      <c r="E19" s="65">
        <v>147345</v>
      </c>
      <c r="F19" s="60"/>
      <c r="G19" s="65">
        <v>144465</v>
      </c>
      <c r="H19" s="53"/>
    </row>
    <row r="20" spans="1:8" s="58" customFormat="1" ht="19.5" customHeight="1">
      <c r="A20" s="53"/>
      <c r="B20" s="64" t="s">
        <v>69</v>
      </c>
      <c r="C20" s="55" t="s">
        <v>68</v>
      </c>
      <c r="D20" s="55"/>
      <c r="E20" s="65">
        <v>6507</v>
      </c>
      <c r="F20" s="60"/>
      <c r="G20" s="65">
        <v>6509</v>
      </c>
      <c r="H20" s="53"/>
    </row>
    <row r="21" spans="1:8" s="58" customFormat="1" ht="19.5" customHeight="1">
      <c r="A21" s="53"/>
      <c r="B21" s="64" t="s">
        <v>8</v>
      </c>
      <c r="C21" s="55">
        <v>3</v>
      </c>
      <c r="D21" s="55"/>
      <c r="E21" s="65">
        <v>1912</v>
      </c>
      <c r="F21" s="60"/>
      <c r="G21" s="65">
        <v>1276</v>
      </c>
      <c r="H21" s="53"/>
    </row>
    <row r="22" spans="1:8" s="58" customFormat="1" ht="19.5" customHeight="1">
      <c r="A22" s="53"/>
      <c r="B22" s="64" t="s">
        <v>9</v>
      </c>
      <c r="C22" s="55" t="s">
        <v>85</v>
      </c>
      <c r="D22" s="55"/>
      <c r="E22" s="65">
        <v>117143</v>
      </c>
      <c r="F22" s="60"/>
      <c r="G22" s="65">
        <v>116686</v>
      </c>
      <c r="H22" s="53"/>
    </row>
    <row r="23" spans="1:8" s="58" customFormat="1" ht="19.5" customHeight="1">
      <c r="A23" s="53"/>
      <c r="B23" s="64" t="s">
        <v>57</v>
      </c>
      <c r="C23" s="55"/>
      <c r="D23" s="55"/>
      <c r="E23" s="65">
        <v>61131</v>
      </c>
      <c r="F23" s="60"/>
      <c r="G23" s="65">
        <v>53758</v>
      </c>
      <c r="H23" s="53"/>
    </row>
    <row r="24" spans="1:8" s="58" customFormat="1" ht="19.5" customHeight="1">
      <c r="A24" s="53"/>
      <c r="B24" s="64" t="s">
        <v>49</v>
      </c>
      <c r="C24" s="55"/>
      <c r="D24" s="55"/>
      <c r="E24" s="65">
        <v>262051</v>
      </c>
      <c r="F24" s="60"/>
      <c r="G24" s="65">
        <v>269732</v>
      </c>
      <c r="H24" s="53"/>
    </row>
    <row r="25" spans="1:8" s="58" customFormat="1" ht="19.5" customHeight="1">
      <c r="A25" s="53"/>
      <c r="B25" s="64" t="s">
        <v>10</v>
      </c>
      <c r="C25" s="55">
        <v>4</v>
      </c>
      <c r="D25" s="55"/>
      <c r="E25" s="65">
        <v>28458</v>
      </c>
      <c r="F25" s="60"/>
      <c r="G25" s="65">
        <v>29555</v>
      </c>
      <c r="H25" s="53"/>
    </row>
    <row r="26" spans="1:8" s="58" customFormat="1" ht="9.75" customHeight="1">
      <c r="A26" s="53"/>
      <c r="B26" s="53"/>
      <c r="C26" s="55"/>
      <c r="D26" s="55"/>
      <c r="E26" s="66"/>
      <c r="F26" s="60"/>
      <c r="G26" s="66"/>
      <c r="H26" s="53"/>
    </row>
    <row r="27" spans="1:8" s="63" customFormat="1" ht="19.5" customHeight="1">
      <c r="A27" s="61"/>
      <c r="B27" s="119" t="s">
        <v>11</v>
      </c>
      <c r="C27" s="55"/>
      <c r="D27" s="55"/>
      <c r="E27" s="121">
        <f>SUM(E19:E26)</f>
        <v>624547</v>
      </c>
      <c r="F27" s="65"/>
      <c r="G27" s="121">
        <f>SUM(G19:G26)</f>
        <v>621981</v>
      </c>
      <c r="H27" s="53"/>
    </row>
    <row r="28" spans="1:8" s="63" customFormat="1" ht="19.5" customHeight="1">
      <c r="A28" s="61"/>
      <c r="B28" s="62"/>
      <c r="C28" s="55"/>
      <c r="D28" s="55"/>
      <c r="E28" s="65"/>
      <c r="F28" s="65"/>
      <c r="G28" s="65"/>
      <c r="H28" s="53"/>
    </row>
    <row r="29" spans="1:8" s="58" customFormat="1" ht="19.5" customHeight="1">
      <c r="A29" s="53"/>
      <c r="B29" s="64" t="s">
        <v>12</v>
      </c>
      <c r="C29" s="55"/>
      <c r="D29" s="55"/>
      <c r="E29" s="120">
        <v>440391</v>
      </c>
      <c r="F29" s="60"/>
      <c r="G29" s="120">
        <v>439098</v>
      </c>
      <c r="H29" s="53"/>
    </row>
    <row r="30" spans="1:8" s="58" customFormat="1" ht="19.5" customHeight="1">
      <c r="A30" s="53"/>
      <c r="B30" s="64" t="s">
        <v>79</v>
      </c>
      <c r="C30" s="55"/>
      <c r="D30" s="55"/>
      <c r="E30" s="69">
        <v>194</v>
      </c>
      <c r="F30" s="60"/>
      <c r="G30" s="69">
        <v>194</v>
      </c>
      <c r="H30" s="53"/>
    </row>
    <row r="31" spans="1:8" s="58" customFormat="1" ht="19.5" customHeight="1">
      <c r="A31" s="53"/>
      <c r="B31" s="119" t="s">
        <v>80</v>
      </c>
      <c r="C31" s="55"/>
      <c r="D31" s="55"/>
      <c r="E31" s="122">
        <f>SUM(E29:E30)</f>
        <v>440585</v>
      </c>
      <c r="F31" s="60"/>
      <c r="G31" s="122">
        <f>SUM(G29:G30)</f>
        <v>439292</v>
      </c>
      <c r="H31" s="53"/>
    </row>
    <row r="32" spans="1:8" s="63" customFormat="1" ht="19.5" customHeight="1">
      <c r="A32" s="61"/>
      <c r="B32" s="68"/>
      <c r="C32" s="55"/>
      <c r="D32" s="55"/>
      <c r="E32" s="58"/>
      <c r="F32" s="60"/>
      <c r="G32" s="58"/>
      <c r="H32" s="53"/>
    </row>
    <row r="33" spans="1:8" s="58" customFormat="1" ht="19.5" customHeight="1" thickBot="1">
      <c r="A33" s="53"/>
      <c r="B33" s="119" t="s">
        <v>82</v>
      </c>
      <c r="C33" s="55"/>
      <c r="D33" s="55"/>
      <c r="E33" s="70">
        <f>SUM(E27,E31)</f>
        <v>1065132</v>
      </c>
      <c r="F33" s="60"/>
      <c r="G33" s="70">
        <f>SUM(G27,G31)</f>
        <v>1061273</v>
      </c>
      <c r="H33" s="53"/>
    </row>
    <row r="34" spans="1:8" s="63" customFormat="1" ht="19.5" customHeight="1" thickTop="1">
      <c r="A34" s="61"/>
      <c r="B34" s="53"/>
      <c r="C34" s="55"/>
      <c r="D34" s="55"/>
      <c r="E34" s="60"/>
      <c r="F34" s="60"/>
      <c r="G34" s="60"/>
      <c r="H34" s="53"/>
    </row>
    <row r="35" spans="1:8" ht="27" customHeight="1">
      <c r="A35" s="8"/>
      <c r="E35" s="43"/>
      <c r="G35" s="9"/>
      <c r="H35" s="8"/>
    </row>
    <row r="36" spans="1:8" s="13" customFormat="1" ht="19.5" customHeight="1">
      <c r="A36" s="48" t="s">
        <v>14</v>
      </c>
      <c r="B36" s="2"/>
      <c r="C36" s="2"/>
      <c r="D36" s="2"/>
      <c r="E36" s="43" t="s">
        <v>48</v>
      </c>
      <c r="F36" s="9"/>
      <c r="G36" s="9"/>
      <c r="H36" s="8"/>
    </row>
    <row r="37" spans="1:8" ht="13.5" customHeight="1">
      <c r="A37" s="8"/>
      <c r="E37" s="43" t="s">
        <v>48</v>
      </c>
      <c r="G37" s="9"/>
      <c r="H37" s="8"/>
    </row>
    <row r="38" spans="1:8" s="13" customFormat="1" ht="37.5" customHeight="1">
      <c r="A38" s="5" t="s">
        <v>56</v>
      </c>
      <c r="B38" s="133" t="s">
        <v>96</v>
      </c>
      <c r="C38" s="134"/>
      <c r="D38" s="134"/>
      <c r="E38" s="134"/>
      <c r="F38" s="134"/>
      <c r="G38" s="134"/>
      <c r="H38" s="8"/>
    </row>
    <row r="39" spans="1:8" ht="19.5" customHeight="1">
      <c r="A39" s="8"/>
      <c r="G39" s="9"/>
      <c r="H39" s="8"/>
    </row>
    <row r="40" spans="1:7" ht="36.75" customHeight="1">
      <c r="A40" s="3" t="s">
        <v>53</v>
      </c>
      <c r="B40" s="133" t="s">
        <v>97</v>
      </c>
      <c r="C40" s="134"/>
      <c r="D40" s="134"/>
      <c r="E40" s="134"/>
      <c r="F40" s="134"/>
      <c r="G40" s="134"/>
    </row>
    <row r="41" spans="2:7" ht="20.25" customHeight="1">
      <c r="B41" s="133"/>
      <c r="C41" s="134"/>
      <c r="D41" s="134"/>
      <c r="E41" s="134"/>
      <c r="F41" s="134"/>
      <c r="G41" s="134"/>
    </row>
    <row r="42" spans="1:7" ht="19.5" customHeight="1">
      <c r="A42" s="4" t="s">
        <v>54</v>
      </c>
      <c r="B42" s="133" t="s">
        <v>98</v>
      </c>
      <c r="C42" s="134"/>
      <c r="D42" s="134"/>
      <c r="E42" s="134"/>
      <c r="F42" s="134"/>
      <c r="G42" s="134"/>
    </row>
    <row r="43" spans="1:7" ht="19.5" customHeight="1">
      <c r="A43" s="4"/>
      <c r="B43" s="6"/>
      <c r="C43" s="7"/>
      <c r="D43" s="7"/>
      <c r="E43" s="7"/>
      <c r="F43" s="7"/>
      <c r="G43" s="7"/>
    </row>
    <row r="44" spans="1:7" ht="19.5" customHeight="1">
      <c r="A44" s="4" t="s">
        <v>55</v>
      </c>
      <c r="B44" s="133" t="s">
        <v>99</v>
      </c>
      <c r="C44" s="134"/>
      <c r="D44" s="134"/>
      <c r="E44" s="134"/>
      <c r="F44" s="134"/>
      <c r="G44" s="134"/>
    </row>
    <row r="45" spans="1:7" ht="19.5" customHeight="1">
      <c r="A45" s="4"/>
      <c r="B45" s="6"/>
      <c r="C45" s="7"/>
      <c r="D45" s="7"/>
      <c r="E45" s="7"/>
      <c r="F45" s="7"/>
      <c r="G45" s="7"/>
    </row>
    <row r="46" spans="1:7" ht="19.5" customHeight="1">
      <c r="A46" s="4" t="s">
        <v>67</v>
      </c>
      <c r="B46" s="1" t="s">
        <v>100</v>
      </c>
      <c r="G46" s="9"/>
    </row>
    <row r="47" spans="2:7" ht="19.5" customHeight="1">
      <c r="B47" s="2" t="s">
        <v>0</v>
      </c>
      <c r="G47" s="9"/>
    </row>
    <row r="48" spans="1:7" ht="73.5" customHeight="1">
      <c r="A48" s="4" t="s">
        <v>101</v>
      </c>
      <c r="B48" s="131" t="s">
        <v>103</v>
      </c>
      <c r="C48" s="132"/>
      <c r="D48" s="132"/>
      <c r="E48" s="132"/>
      <c r="F48" s="132"/>
      <c r="G48" s="132"/>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6">
    <mergeCell ref="B48:G48"/>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zoomScale="85" zoomScaleNormal="85" workbookViewId="0" topLeftCell="A66">
      <selection activeCell="G76" sqref="G76"/>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4" customWidth="1"/>
    <col min="6" max="6" width="4.57421875" style="44" customWidth="1"/>
    <col min="7" max="7" width="16.7109375" style="9" customWidth="1"/>
    <col min="8" max="8" width="4.00390625" style="45" customWidth="1"/>
    <col min="9" max="9" width="16.8515625" style="9" customWidth="1"/>
    <col min="10" max="10" width="3.7109375" style="44" customWidth="1"/>
    <col min="11" max="11" width="28.8515625" style="47" hidden="1" customWidth="1"/>
    <col min="12" max="12" width="1.8515625" style="2" customWidth="1"/>
    <col min="13" max="16384" width="9.140625" style="2" customWidth="1"/>
  </cols>
  <sheetData>
    <row r="1" spans="1:12" s="13" customFormat="1" ht="24.75" customHeight="1">
      <c r="A1" s="12"/>
      <c r="B1" s="12"/>
      <c r="C1" s="12"/>
      <c r="D1" s="12"/>
      <c r="E1" s="12"/>
      <c r="F1" s="12"/>
      <c r="G1" s="12"/>
      <c r="H1" s="12"/>
      <c r="I1" s="10" t="s">
        <v>50</v>
      </c>
      <c r="J1" s="12"/>
      <c r="K1" s="12"/>
      <c r="L1" s="12"/>
    </row>
    <row r="2" spans="1:12" ht="11.25" customHeight="1">
      <c r="A2" s="14"/>
      <c r="B2" s="15"/>
      <c r="C2" s="15"/>
      <c r="D2" s="16"/>
      <c r="E2" s="16"/>
      <c r="F2" s="16"/>
      <c r="G2" s="17"/>
      <c r="H2" s="17"/>
      <c r="I2" s="17"/>
      <c r="J2" s="16"/>
      <c r="K2" s="18"/>
      <c r="L2" s="19"/>
    </row>
    <row r="3" spans="1:12" s="22" customFormat="1" ht="22.5" customHeight="1">
      <c r="A3" s="20"/>
      <c r="B3" s="21" t="s">
        <v>17</v>
      </c>
      <c r="D3" s="23"/>
      <c r="E3" s="23"/>
      <c r="F3" s="23"/>
      <c r="G3" s="24"/>
      <c r="H3" s="24"/>
      <c r="I3" s="24"/>
      <c r="J3" s="23"/>
      <c r="K3" s="25"/>
      <c r="L3" s="26"/>
    </row>
    <row r="4" spans="1:12" s="22" customFormat="1" ht="22.5" customHeight="1">
      <c r="A4" s="20"/>
      <c r="B4" s="21" t="s">
        <v>18</v>
      </c>
      <c r="D4" s="23"/>
      <c r="E4" s="25"/>
      <c r="F4" s="25"/>
      <c r="G4" s="27"/>
      <c r="H4" s="27"/>
      <c r="I4" s="27"/>
      <c r="J4" s="25"/>
      <c r="K4" s="25"/>
      <c r="L4" s="26"/>
    </row>
    <row r="5" spans="1:12" s="22" customFormat="1" ht="22.5" customHeight="1">
      <c r="A5" s="20"/>
      <c r="B5" s="21" t="s">
        <v>90</v>
      </c>
      <c r="D5" s="23"/>
      <c r="E5" s="25"/>
      <c r="F5" s="25"/>
      <c r="G5" s="24"/>
      <c r="H5" s="24"/>
      <c r="I5" s="24"/>
      <c r="J5" s="23"/>
      <c r="K5" s="25"/>
      <c r="L5" s="26"/>
    </row>
    <row r="6" spans="1:12" s="22" customFormat="1" ht="22.5" customHeight="1">
      <c r="A6" s="20"/>
      <c r="B6" s="21" t="s">
        <v>2</v>
      </c>
      <c r="D6" s="23"/>
      <c r="E6" s="25"/>
      <c r="F6" s="25"/>
      <c r="G6" s="24"/>
      <c r="H6" s="24"/>
      <c r="I6" s="24"/>
      <c r="J6" s="23"/>
      <c r="K6" s="25"/>
      <c r="L6" s="26"/>
    </row>
    <row r="7" spans="1:12" s="35" customFormat="1" ht="15.75" customHeight="1">
      <c r="A7" s="28"/>
      <c r="B7" s="29"/>
      <c r="C7" s="29"/>
      <c r="D7" s="30"/>
      <c r="E7" s="31"/>
      <c r="F7" s="31"/>
      <c r="G7" s="32"/>
      <c r="H7" s="33"/>
      <c r="I7" s="32"/>
      <c r="J7" s="29"/>
      <c r="K7" s="31"/>
      <c r="L7" s="34"/>
    </row>
    <row r="8" spans="1:12" s="58" customFormat="1" ht="22.5" customHeight="1">
      <c r="A8" s="71"/>
      <c r="B8" s="53"/>
      <c r="C8" s="53"/>
      <c r="D8" s="72"/>
      <c r="E8" s="73" t="s">
        <v>3</v>
      </c>
      <c r="F8" s="55"/>
      <c r="G8" s="74" t="s">
        <v>91</v>
      </c>
      <c r="H8" s="59"/>
      <c r="I8" s="74" t="s">
        <v>88</v>
      </c>
      <c r="J8" s="55"/>
      <c r="K8" s="75" t="s">
        <v>19</v>
      </c>
      <c r="L8" s="76"/>
    </row>
    <row r="9" spans="1:12" s="58" customFormat="1" ht="22.5" customHeight="1">
      <c r="A9" s="71"/>
      <c r="B9" s="53"/>
      <c r="C9" s="53"/>
      <c r="D9" s="53"/>
      <c r="E9" s="55"/>
      <c r="F9" s="55"/>
      <c r="G9" s="77" t="s">
        <v>20</v>
      </c>
      <c r="H9" s="59"/>
      <c r="I9" s="77" t="s">
        <v>20</v>
      </c>
      <c r="J9" s="55"/>
      <c r="K9" s="78" t="s">
        <v>21</v>
      </c>
      <c r="L9" s="76"/>
    </row>
    <row r="10" spans="1:12" s="58" customFormat="1" ht="16.5" customHeight="1">
      <c r="A10" s="71"/>
      <c r="B10" s="53"/>
      <c r="C10" s="53"/>
      <c r="D10" s="53"/>
      <c r="E10" s="55"/>
      <c r="F10" s="55"/>
      <c r="G10" s="79"/>
      <c r="H10" s="59"/>
      <c r="I10" s="79"/>
      <c r="J10" s="55"/>
      <c r="K10" s="80"/>
      <c r="L10" s="76"/>
    </row>
    <row r="11" spans="1:12" s="83" customFormat="1" ht="22.5" customHeight="1">
      <c r="A11" s="81"/>
      <c r="B11" s="82" t="s">
        <v>43</v>
      </c>
      <c r="D11" s="84"/>
      <c r="E11" s="85"/>
      <c r="F11" s="85"/>
      <c r="G11" s="86"/>
      <c r="H11" s="57"/>
      <c r="I11" s="86"/>
      <c r="J11" s="87"/>
      <c r="K11" s="88"/>
      <c r="L11" s="89"/>
    </row>
    <row r="12" spans="1:12" s="58" customFormat="1" ht="22.5" customHeight="1">
      <c r="A12" s="71"/>
      <c r="B12" s="90" t="s">
        <v>7</v>
      </c>
      <c r="E12" s="55"/>
      <c r="F12" s="55"/>
      <c r="G12" s="65">
        <v>147345</v>
      </c>
      <c r="H12" s="59"/>
      <c r="I12" s="65">
        <v>144465</v>
      </c>
      <c r="J12" s="55"/>
      <c r="K12" s="91" t="e">
        <f>+#REF!-#REF!</f>
        <v>#REF!</v>
      </c>
      <c r="L12" s="76"/>
    </row>
    <row r="13" spans="1:12" s="58" customFormat="1" ht="22.5" customHeight="1">
      <c r="A13" s="71"/>
      <c r="B13" s="90" t="s">
        <v>70</v>
      </c>
      <c r="E13" s="55"/>
      <c r="F13" s="55"/>
      <c r="G13" s="65">
        <v>6507</v>
      </c>
      <c r="H13" s="59"/>
      <c r="I13" s="65">
        <v>6509</v>
      </c>
      <c r="J13" s="55"/>
      <c r="K13" s="91" t="e">
        <f>+#REF!-#REF!</f>
        <v>#REF!</v>
      </c>
      <c r="L13" s="76"/>
    </row>
    <row r="14" spans="1:12" s="58" customFormat="1" ht="22.5" customHeight="1">
      <c r="A14" s="71"/>
      <c r="B14" s="90" t="s">
        <v>8</v>
      </c>
      <c r="E14" s="55"/>
      <c r="F14" s="55"/>
      <c r="G14" s="65">
        <v>1912</v>
      </c>
      <c r="H14" s="59"/>
      <c r="I14" s="65">
        <v>1276</v>
      </c>
      <c r="J14" s="55"/>
      <c r="K14" s="91" t="e">
        <f>+#REF!-#REF!</f>
        <v>#REF!</v>
      </c>
      <c r="L14" s="76"/>
    </row>
    <row r="15" spans="1:12" s="58" customFormat="1" ht="22.5" customHeight="1">
      <c r="A15" s="71"/>
      <c r="B15" s="90" t="s">
        <v>59</v>
      </c>
      <c r="E15" s="55" t="s">
        <v>78</v>
      </c>
      <c r="F15" s="55"/>
      <c r="G15" s="65">
        <v>125178</v>
      </c>
      <c r="H15" s="59"/>
      <c r="I15" s="65">
        <v>124954</v>
      </c>
      <c r="J15" s="55"/>
      <c r="K15" s="91"/>
      <c r="L15" s="76"/>
    </row>
    <row r="16" spans="1:12" s="58" customFormat="1" ht="22.5" customHeight="1">
      <c r="A16" s="71"/>
      <c r="B16" s="90" t="s">
        <v>22</v>
      </c>
      <c r="E16" s="55"/>
      <c r="F16" s="55"/>
      <c r="G16" s="65">
        <v>510</v>
      </c>
      <c r="H16" s="59"/>
      <c r="I16" s="65">
        <v>592</v>
      </c>
      <c r="J16" s="55"/>
      <c r="K16" s="91" t="e">
        <f>+#REF!-#REF!</f>
        <v>#REF!</v>
      </c>
      <c r="L16" s="76"/>
    </row>
    <row r="17" spans="1:12" s="58" customFormat="1" ht="22.5" customHeight="1">
      <c r="A17" s="71"/>
      <c r="B17" s="90" t="s">
        <v>23</v>
      </c>
      <c r="E17" s="55" t="s">
        <v>85</v>
      </c>
      <c r="F17" s="55"/>
      <c r="G17" s="65">
        <v>-768</v>
      </c>
      <c r="H17" s="59"/>
      <c r="I17" s="65">
        <v>-178</v>
      </c>
      <c r="J17" s="55"/>
      <c r="K17" s="91" t="e">
        <f>+#REF!-#REF!</f>
        <v>#REF!</v>
      </c>
      <c r="L17" s="76"/>
    </row>
    <row r="18" spans="1:12" s="58" customFormat="1" ht="22.5" customHeight="1">
      <c r="A18" s="71"/>
      <c r="B18" s="53"/>
      <c r="C18" s="53"/>
      <c r="D18" s="53"/>
      <c r="E18" s="55"/>
      <c r="F18" s="55"/>
      <c r="G18" s="65"/>
      <c r="H18" s="59"/>
      <c r="I18" s="65"/>
      <c r="J18" s="55"/>
      <c r="K18" s="91"/>
      <c r="L18" s="76"/>
    </row>
    <row r="19" spans="1:12" s="58" customFormat="1" ht="22.5" customHeight="1">
      <c r="A19" s="92"/>
      <c r="B19" s="82" t="s">
        <v>13</v>
      </c>
      <c r="D19" s="63"/>
      <c r="E19" s="55" t="s">
        <v>77</v>
      </c>
      <c r="F19" s="55"/>
      <c r="G19" s="93">
        <f>SUM(G12:G18)</f>
        <v>280684</v>
      </c>
      <c r="H19" s="94"/>
      <c r="I19" s="93">
        <f>SUM(I12:I18)</f>
        <v>277618</v>
      </c>
      <c r="J19" s="95" t="s">
        <v>45</v>
      </c>
      <c r="K19" s="96" t="e">
        <f>SUM(K12:K18)</f>
        <v>#REF!</v>
      </c>
      <c r="L19" s="76"/>
    </row>
    <row r="20" spans="1:12" s="58" customFormat="1" ht="22.5" customHeight="1">
      <c r="A20" s="71"/>
      <c r="B20" s="53"/>
      <c r="C20" s="53"/>
      <c r="E20" s="55"/>
      <c r="F20" s="55"/>
      <c r="G20" s="65"/>
      <c r="H20" s="59"/>
      <c r="I20" s="65"/>
      <c r="J20" s="55"/>
      <c r="K20" s="80"/>
      <c r="L20" s="76"/>
    </row>
    <row r="21" spans="1:12" s="58" customFormat="1" ht="22.5" customHeight="1">
      <c r="A21" s="92"/>
      <c r="B21" s="82" t="s">
        <v>24</v>
      </c>
      <c r="D21" s="63"/>
      <c r="E21" s="55"/>
      <c r="F21" s="55"/>
      <c r="G21" s="65"/>
      <c r="H21" s="59"/>
      <c r="I21" s="65"/>
      <c r="J21" s="55"/>
      <c r="K21" s="80"/>
      <c r="L21" s="76"/>
    </row>
    <row r="22" spans="1:13" s="58" customFormat="1" ht="22.5" customHeight="1">
      <c r="A22" s="71"/>
      <c r="B22" s="90" t="s">
        <v>25</v>
      </c>
      <c r="E22" s="55"/>
      <c r="F22" s="55"/>
      <c r="G22" s="65">
        <v>311317</v>
      </c>
      <c r="H22" s="59"/>
      <c r="I22" s="65">
        <v>308768</v>
      </c>
      <c r="J22" s="55"/>
      <c r="K22" s="91" t="e">
        <f>+#REF!-#REF!</f>
        <v>#REF!</v>
      </c>
      <c r="L22" s="76"/>
      <c r="M22" s="97"/>
    </row>
    <row r="23" spans="1:12" s="58" customFormat="1" ht="22.5" customHeight="1">
      <c r="A23" s="71"/>
      <c r="B23" s="90" t="s">
        <v>51</v>
      </c>
      <c r="E23" s="55"/>
      <c r="F23" s="55"/>
      <c r="G23" s="65">
        <v>591</v>
      </c>
      <c r="H23" s="59"/>
      <c r="I23" s="65">
        <v>394</v>
      </c>
      <c r="J23" s="55"/>
      <c r="K23" s="91" t="e">
        <f>+#REF!-#REF!</f>
        <v>#REF!</v>
      </c>
      <c r="L23" s="76"/>
    </row>
    <row r="24" spans="1:13" s="58" customFormat="1" ht="22.5" customHeight="1">
      <c r="A24" s="71"/>
      <c r="B24" s="90" t="s">
        <v>26</v>
      </c>
      <c r="E24" s="55">
        <v>5</v>
      </c>
      <c r="F24" s="55"/>
      <c r="G24" s="123" t="s">
        <v>89</v>
      </c>
      <c r="H24" s="59"/>
      <c r="I24" s="123" t="s">
        <v>89</v>
      </c>
      <c r="J24" s="55"/>
      <c r="K24" s="91"/>
      <c r="L24" s="76"/>
      <c r="M24" s="97"/>
    </row>
    <row r="25" spans="1:12" s="58" customFormat="1" ht="22.5" customHeight="1">
      <c r="A25" s="71"/>
      <c r="B25" s="53"/>
      <c r="C25" s="53"/>
      <c r="D25" s="53"/>
      <c r="E25" s="55"/>
      <c r="F25" s="55"/>
      <c r="G25" s="65"/>
      <c r="H25" s="59"/>
      <c r="I25" s="65"/>
      <c r="J25" s="55"/>
      <c r="K25" s="91"/>
      <c r="L25" s="76"/>
    </row>
    <row r="26" spans="1:12" s="58" customFormat="1" ht="22.5" customHeight="1">
      <c r="A26" s="92"/>
      <c r="B26" s="82" t="s">
        <v>13</v>
      </c>
      <c r="D26" s="63"/>
      <c r="E26" s="55">
        <v>2</v>
      </c>
      <c r="F26" s="55"/>
      <c r="G26" s="93">
        <f>SUM(G22:G25)</f>
        <v>311908</v>
      </c>
      <c r="H26" s="98"/>
      <c r="I26" s="93">
        <f>SUM(I22:I25)</f>
        <v>309162</v>
      </c>
      <c r="J26" s="95" t="s">
        <v>46</v>
      </c>
      <c r="K26" s="80"/>
      <c r="L26" s="76"/>
    </row>
    <row r="27" spans="1:12" s="58" customFormat="1" ht="22.5" customHeight="1">
      <c r="A27" s="71"/>
      <c r="B27" s="53"/>
      <c r="C27" s="53"/>
      <c r="E27" s="55"/>
      <c r="F27" s="55"/>
      <c r="G27" s="65"/>
      <c r="H27" s="59"/>
      <c r="I27" s="65"/>
      <c r="J27" s="55"/>
      <c r="K27" s="80"/>
      <c r="L27" s="76"/>
    </row>
    <row r="28" spans="1:12" s="58" customFormat="1" ht="22.5" customHeight="1">
      <c r="A28" s="92"/>
      <c r="B28" s="82" t="s">
        <v>47</v>
      </c>
      <c r="D28" s="63"/>
      <c r="E28" s="55">
        <v>7</v>
      </c>
      <c r="F28" s="55"/>
      <c r="G28" s="99">
        <f>+G26/G19</f>
        <v>1.1112425360904077</v>
      </c>
      <c r="H28" s="100"/>
      <c r="I28" s="99">
        <f>+I26/I19</f>
        <v>1.1136237563846725</v>
      </c>
      <c r="J28" s="101"/>
      <c r="K28" s="102" t="e">
        <f>+I28-#REF!</f>
        <v>#REF!</v>
      </c>
      <c r="L28" s="76"/>
    </row>
    <row r="29" spans="1:12" s="58" customFormat="1" ht="21.75" customHeight="1">
      <c r="A29" s="103"/>
      <c r="B29" s="104"/>
      <c r="C29" s="104"/>
      <c r="D29" s="104"/>
      <c r="E29" s="105"/>
      <c r="F29" s="105"/>
      <c r="G29" s="66"/>
      <c r="H29" s="106"/>
      <c r="I29" s="66"/>
      <c r="J29" s="105"/>
      <c r="K29" s="107"/>
      <c r="L29" s="108"/>
    </row>
    <row r="30" spans="1:12" s="58" customFormat="1" ht="10.5" customHeight="1">
      <c r="A30" s="53"/>
      <c r="B30" s="53"/>
      <c r="C30" s="53"/>
      <c r="D30" s="53"/>
      <c r="E30" s="55"/>
      <c r="F30" s="55"/>
      <c r="G30" s="60"/>
      <c r="H30" s="59"/>
      <c r="I30" s="60"/>
      <c r="J30" s="55"/>
      <c r="K30" s="80"/>
      <c r="L30" s="53"/>
    </row>
    <row r="31" spans="2:11" s="58" customFormat="1" ht="25.5" customHeight="1">
      <c r="B31" s="109" t="s">
        <v>14</v>
      </c>
      <c r="E31" s="110"/>
      <c r="F31" s="110"/>
      <c r="G31" s="65"/>
      <c r="H31" s="111"/>
      <c r="I31" s="65"/>
      <c r="J31" s="110"/>
      <c r="K31" s="112"/>
    </row>
    <row r="32" spans="2:11" s="58" customFormat="1" ht="18" customHeight="1">
      <c r="B32" s="113" t="s">
        <v>27</v>
      </c>
      <c r="C32" s="114" t="s">
        <v>28</v>
      </c>
      <c r="E32" s="110"/>
      <c r="F32" s="110"/>
      <c r="G32" s="65"/>
      <c r="H32" s="111"/>
      <c r="I32" s="65"/>
      <c r="J32" s="110"/>
      <c r="K32" s="112"/>
    </row>
    <row r="33" spans="4:11" s="58" customFormat="1" ht="18" customHeight="1">
      <c r="D33" s="115"/>
      <c r="E33" s="110"/>
      <c r="F33" s="110"/>
      <c r="G33" s="65"/>
      <c r="H33" s="111"/>
      <c r="I33" s="116" t="s">
        <v>29</v>
      </c>
      <c r="J33" s="110"/>
      <c r="K33" s="112"/>
    </row>
    <row r="34" spans="3:11" s="58" customFormat="1" ht="24" customHeight="1">
      <c r="C34" s="109" t="s">
        <v>30</v>
      </c>
      <c r="E34" s="110"/>
      <c r="F34" s="110"/>
      <c r="G34" s="65"/>
      <c r="H34" s="111"/>
      <c r="I34" s="65">
        <v>277618</v>
      </c>
      <c r="J34" s="110"/>
      <c r="K34" s="112"/>
    </row>
    <row r="35" spans="5:11" s="58" customFormat="1" ht="18" customHeight="1">
      <c r="E35" s="110"/>
      <c r="F35" s="110"/>
      <c r="G35" s="65"/>
      <c r="H35" s="111"/>
      <c r="I35" s="60"/>
      <c r="J35" s="110"/>
      <c r="K35" s="112"/>
    </row>
    <row r="36" spans="3:11" s="58" customFormat="1" ht="18" customHeight="1">
      <c r="C36" s="109" t="s">
        <v>31</v>
      </c>
      <c r="E36" s="117"/>
      <c r="F36" s="117"/>
      <c r="G36" s="65"/>
      <c r="H36" s="111"/>
      <c r="I36" s="65">
        <v>2880</v>
      </c>
      <c r="J36" s="110"/>
      <c r="K36" s="112"/>
    </row>
    <row r="37" spans="3:11" s="58" customFormat="1" ht="18" customHeight="1">
      <c r="C37" s="109" t="s">
        <v>71</v>
      </c>
      <c r="E37" s="117"/>
      <c r="F37" s="117"/>
      <c r="G37" s="65"/>
      <c r="H37" s="111"/>
      <c r="I37" s="60">
        <v>-2</v>
      </c>
      <c r="J37" s="110"/>
      <c r="K37" s="112"/>
    </row>
    <row r="38" spans="3:11" s="58" customFormat="1" ht="18" customHeight="1">
      <c r="C38" s="109" t="s">
        <v>32</v>
      </c>
      <c r="E38" s="117"/>
      <c r="F38" s="117"/>
      <c r="G38" s="65"/>
      <c r="H38" s="111"/>
      <c r="I38" s="60">
        <v>247</v>
      </c>
      <c r="J38" s="110"/>
      <c r="K38" s="112"/>
    </row>
    <row r="39" spans="3:11" s="58" customFormat="1" ht="18" customHeight="1">
      <c r="C39" s="109" t="s">
        <v>33</v>
      </c>
      <c r="E39" s="110"/>
      <c r="F39" s="110"/>
      <c r="G39" s="65"/>
      <c r="H39" s="111"/>
      <c r="I39" s="60">
        <v>189</v>
      </c>
      <c r="J39" s="110"/>
      <c r="K39" s="112"/>
    </row>
    <row r="40" spans="3:11" s="58" customFormat="1" ht="18" customHeight="1">
      <c r="C40" s="109" t="s">
        <v>60</v>
      </c>
      <c r="E40" s="110"/>
      <c r="F40" s="110"/>
      <c r="G40" s="65"/>
      <c r="H40" s="111"/>
      <c r="I40" s="60">
        <v>-271</v>
      </c>
      <c r="J40" s="110"/>
      <c r="K40" s="112"/>
    </row>
    <row r="41" spans="3:11" s="58" customFormat="1" ht="18" customHeight="1">
      <c r="C41" s="109" t="s">
        <v>76</v>
      </c>
      <c r="E41" s="110"/>
      <c r="F41" s="110"/>
      <c r="G41" s="65"/>
      <c r="H41" s="111"/>
      <c r="I41" s="60">
        <v>136</v>
      </c>
      <c r="J41" s="110"/>
      <c r="K41" s="112"/>
    </row>
    <row r="42" spans="3:11" s="58" customFormat="1" ht="18" customHeight="1">
      <c r="C42" s="109" t="s">
        <v>34</v>
      </c>
      <c r="E42" s="110"/>
      <c r="F42" s="110"/>
      <c r="G42" s="65"/>
      <c r="H42" s="111"/>
      <c r="I42" s="60">
        <v>-159</v>
      </c>
      <c r="J42" s="110"/>
      <c r="K42" s="112"/>
    </row>
    <row r="43" spans="3:11" s="124" customFormat="1" ht="18" customHeight="1">
      <c r="C43" s="125" t="s">
        <v>92</v>
      </c>
      <c r="E43" s="126"/>
      <c r="F43" s="126"/>
      <c r="G43" s="127"/>
      <c r="H43" s="128"/>
      <c r="I43" s="129">
        <v>18</v>
      </c>
      <c r="J43" s="126"/>
      <c r="K43" s="130"/>
    </row>
    <row r="44" spans="3:11" s="58" customFormat="1" ht="18" customHeight="1">
      <c r="C44" s="109" t="s">
        <v>73</v>
      </c>
      <c r="E44" s="110"/>
      <c r="F44" s="110"/>
      <c r="G44" s="65"/>
      <c r="H44" s="111"/>
      <c r="I44" s="60">
        <v>-5</v>
      </c>
      <c r="J44" s="110"/>
      <c r="K44" s="112"/>
    </row>
    <row r="45" spans="3:11" s="58" customFormat="1" ht="18" customHeight="1">
      <c r="C45" s="109" t="s">
        <v>58</v>
      </c>
      <c r="E45" s="110"/>
      <c r="F45" s="110"/>
      <c r="G45" s="65"/>
      <c r="H45" s="111"/>
      <c r="I45" s="60">
        <v>27</v>
      </c>
      <c r="J45" s="110"/>
      <c r="K45" s="112"/>
    </row>
    <row r="46" spans="3:11" s="58" customFormat="1" ht="18" customHeight="1">
      <c r="C46" s="109" t="s">
        <v>84</v>
      </c>
      <c r="D46" s="109"/>
      <c r="E46" s="110"/>
      <c r="F46" s="110"/>
      <c r="G46" s="65"/>
      <c r="H46" s="111"/>
      <c r="I46" s="66">
        <v>6</v>
      </c>
      <c r="J46" s="110"/>
      <c r="K46" s="112"/>
    </row>
    <row r="47" spans="5:11" s="58" customFormat="1" ht="18" customHeight="1">
      <c r="E47" s="110"/>
      <c r="F47" s="110"/>
      <c r="G47" s="65"/>
      <c r="H47" s="111"/>
      <c r="I47" s="60"/>
      <c r="J47" s="110"/>
      <c r="K47" s="112"/>
    </row>
    <row r="48" spans="3:11" s="58" customFormat="1" ht="18" customHeight="1" thickBot="1">
      <c r="C48" s="109" t="s">
        <v>35</v>
      </c>
      <c r="E48" s="110"/>
      <c r="F48" s="110"/>
      <c r="G48" s="65"/>
      <c r="H48" s="111"/>
      <c r="I48" s="70">
        <f>SUM(I34:I46)</f>
        <v>280684</v>
      </c>
      <c r="J48" s="110"/>
      <c r="K48" s="112"/>
    </row>
    <row r="49" spans="5:11" s="58" customFormat="1" ht="18" customHeight="1" thickTop="1">
      <c r="E49" s="110"/>
      <c r="F49" s="110"/>
      <c r="G49" s="65"/>
      <c r="H49" s="111"/>
      <c r="I49" s="60"/>
      <c r="J49" s="110"/>
      <c r="K49" s="112"/>
    </row>
    <row r="50" spans="5:11" s="58" customFormat="1" ht="18" customHeight="1">
      <c r="E50" s="110"/>
      <c r="F50" s="110"/>
      <c r="G50" s="65"/>
      <c r="H50" s="111"/>
      <c r="I50" s="65"/>
      <c r="J50" s="110"/>
      <c r="K50" s="112"/>
    </row>
    <row r="51" spans="2:11" s="58" customFormat="1" ht="18" customHeight="1">
      <c r="B51" s="113" t="s">
        <v>15</v>
      </c>
      <c r="C51" s="109" t="s">
        <v>36</v>
      </c>
      <c r="E51" s="110"/>
      <c r="F51" s="110"/>
      <c r="G51" s="65"/>
      <c r="H51" s="111"/>
      <c r="I51" s="65"/>
      <c r="J51" s="110"/>
      <c r="K51" s="118"/>
    </row>
    <row r="52" spans="5:11" s="58" customFormat="1" ht="18" customHeight="1">
      <c r="E52" s="110"/>
      <c r="F52" s="110"/>
      <c r="G52" s="65"/>
      <c r="H52" s="111"/>
      <c r="I52" s="116" t="s">
        <v>29</v>
      </c>
      <c r="J52" s="110"/>
      <c r="K52" s="118"/>
    </row>
    <row r="53" spans="3:11" s="58" customFormat="1" ht="24" customHeight="1">
      <c r="C53" s="109" t="s">
        <v>30</v>
      </c>
      <c r="E53" s="110"/>
      <c r="F53" s="110"/>
      <c r="G53" s="65"/>
      <c r="H53" s="111"/>
      <c r="I53" s="65">
        <v>309162</v>
      </c>
      <c r="J53" s="110"/>
      <c r="K53" s="118"/>
    </row>
    <row r="54" spans="5:11" s="58" customFormat="1" ht="18" customHeight="1">
      <c r="E54" s="110"/>
      <c r="F54" s="110"/>
      <c r="G54" s="65"/>
      <c r="H54" s="111"/>
      <c r="I54" s="65"/>
      <c r="J54" s="110"/>
      <c r="K54" s="118"/>
    </row>
    <row r="55" spans="3:11" s="58" customFormat="1" ht="18" customHeight="1">
      <c r="C55" s="109" t="s">
        <v>37</v>
      </c>
      <c r="E55" s="110"/>
      <c r="F55" s="110"/>
      <c r="G55" s="65"/>
      <c r="H55" s="111"/>
      <c r="I55" s="65">
        <v>2880</v>
      </c>
      <c r="J55" s="110"/>
      <c r="K55" s="118"/>
    </row>
    <row r="56" spans="3:11" s="58" customFormat="1" ht="18" customHeight="1">
      <c r="C56" s="109" t="s">
        <v>72</v>
      </c>
      <c r="E56" s="117"/>
      <c r="F56" s="117"/>
      <c r="H56" s="111"/>
      <c r="I56" s="60">
        <v>-2</v>
      </c>
      <c r="J56" s="110"/>
      <c r="K56" s="112"/>
    </row>
    <row r="57" spans="3:11" s="58" customFormat="1" ht="18" customHeight="1">
      <c r="C57" s="109" t="s">
        <v>38</v>
      </c>
      <c r="E57" s="117"/>
      <c r="F57" s="117"/>
      <c r="H57" s="111"/>
      <c r="I57" s="65">
        <v>899</v>
      </c>
      <c r="J57" s="110"/>
      <c r="K57" s="112"/>
    </row>
    <row r="58" spans="3:11" s="58" customFormat="1" ht="18" customHeight="1">
      <c r="C58" s="109" t="s">
        <v>75</v>
      </c>
      <c r="E58" s="117"/>
      <c r="F58" s="117"/>
      <c r="H58" s="111"/>
      <c r="I58" s="66">
        <v>-1031</v>
      </c>
      <c r="J58" s="110"/>
      <c r="K58" s="112"/>
    </row>
    <row r="59" spans="5:11" s="58" customFormat="1" ht="18" customHeight="1">
      <c r="E59" s="117"/>
      <c r="F59" s="117"/>
      <c r="H59" s="111"/>
      <c r="I59" s="60"/>
      <c r="J59" s="110"/>
      <c r="K59" s="112"/>
    </row>
    <row r="60" spans="3:11" s="58" customFormat="1" ht="18" customHeight="1" thickBot="1">
      <c r="C60" s="109" t="s">
        <v>35</v>
      </c>
      <c r="E60" s="110"/>
      <c r="F60" s="110"/>
      <c r="H60" s="111"/>
      <c r="I60" s="70">
        <f>SUM(I53:I58)</f>
        <v>311908</v>
      </c>
      <c r="J60" s="110"/>
      <c r="K60" s="112"/>
    </row>
    <row r="61" spans="5:11" s="58" customFormat="1" ht="18" customHeight="1" thickTop="1">
      <c r="E61" s="110"/>
      <c r="F61" s="110"/>
      <c r="H61" s="111"/>
      <c r="I61" s="65"/>
      <c r="J61" s="110"/>
      <c r="K61" s="112"/>
    </row>
    <row r="63" ht="18" customHeight="1">
      <c r="I63" s="43"/>
    </row>
    <row r="64" spans="2:7" ht="18" customHeight="1">
      <c r="B64" s="4" t="s">
        <v>16</v>
      </c>
      <c r="C64" s="1" t="s">
        <v>39</v>
      </c>
      <c r="G64" s="2"/>
    </row>
    <row r="65" spans="4:7" ht="18" customHeight="1">
      <c r="D65" s="4"/>
      <c r="G65" s="2"/>
    </row>
    <row r="66" spans="3:9" ht="72.75" customHeight="1">
      <c r="C66" s="2" t="s">
        <v>40</v>
      </c>
      <c r="D66" s="131" t="s">
        <v>44</v>
      </c>
      <c r="E66" s="132"/>
      <c r="F66" s="132"/>
      <c r="G66" s="132"/>
      <c r="H66" s="132"/>
      <c r="I66" s="132"/>
    </row>
    <row r="68" spans="3:9" ht="35.25" customHeight="1">
      <c r="C68" s="2" t="s">
        <v>61</v>
      </c>
      <c r="D68" s="136" t="s">
        <v>102</v>
      </c>
      <c r="E68" s="137"/>
      <c r="F68" s="137"/>
      <c r="G68" s="137"/>
      <c r="H68" s="137"/>
      <c r="I68" s="137"/>
    </row>
    <row r="69" spans="4:9" ht="18.75" customHeight="1">
      <c r="D69" s="136"/>
      <c r="E69" s="137"/>
      <c r="F69" s="137"/>
      <c r="G69" s="137"/>
      <c r="H69" s="137"/>
      <c r="I69" s="137"/>
    </row>
    <row r="71" spans="2:3" ht="18" customHeight="1">
      <c r="B71" s="4" t="s">
        <v>62</v>
      </c>
      <c r="C71" s="48" t="s">
        <v>63</v>
      </c>
    </row>
    <row r="73" spans="3:9" ht="36" customHeight="1">
      <c r="C73" s="2" t="s">
        <v>64</v>
      </c>
      <c r="D73" s="132" t="s">
        <v>65</v>
      </c>
      <c r="E73" s="132"/>
      <c r="F73" s="132"/>
      <c r="G73" s="132"/>
      <c r="H73" s="132"/>
      <c r="I73" s="132"/>
    </row>
    <row r="74" ht="16.5" customHeight="1"/>
    <row r="75" spans="3:9" ht="36.75" customHeight="1">
      <c r="C75" s="2" t="s">
        <v>41</v>
      </c>
      <c r="D75" s="132" t="s">
        <v>104</v>
      </c>
      <c r="E75" s="132"/>
      <c r="F75" s="132"/>
      <c r="G75" s="132"/>
      <c r="H75" s="132"/>
      <c r="I75" s="132"/>
    </row>
    <row r="78" spans="2:9" ht="18.75" customHeight="1">
      <c r="B78" s="3" t="s">
        <v>67</v>
      </c>
      <c r="C78" s="135" t="s">
        <v>66</v>
      </c>
      <c r="D78" s="132"/>
      <c r="E78" s="132"/>
      <c r="F78" s="132"/>
      <c r="G78" s="132"/>
      <c r="H78" s="132"/>
      <c r="I78" s="132"/>
    </row>
    <row r="79" spans="2:9" ht="18" customHeight="1">
      <c r="B79" s="3"/>
      <c r="C79" s="11"/>
      <c r="D79" s="11"/>
      <c r="E79" s="11"/>
      <c r="F79" s="11"/>
      <c r="G79" s="11"/>
      <c r="H79" s="11"/>
      <c r="I79" s="11"/>
    </row>
    <row r="80" spans="2:9" ht="18" customHeight="1">
      <c r="B80" s="3"/>
      <c r="C80" s="11"/>
      <c r="D80" s="11"/>
      <c r="E80" s="11"/>
      <c r="F80" s="11"/>
      <c r="G80" s="11"/>
      <c r="H80" s="11"/>
      <c r="I80" s="11"/>
    </row>
    <row r="81" spans="2:9" ht="90" customHeight="1">
      <c r="B81" s="3" t="s">
        <v>86</v>
      </c>
      <c r="C81" s="135" t="s">
        <v>93</v>
      </c>
      <c r="D81" s="132"/>
      <c r="E81" s="132"/>
      <c r="F81" s="132"/>
      <c r="G81" s="132"/>
      <c r="H81" s="132"/>
      <c r="I81" s="132"/>
    </row>
    <row r="82" spans="2:9" ht="17.25" customHeight="1">
      <c r="B82" s="3"/>
      <c r="C82" s="11"/>
      <c r="D82" s="11"/>
      <c r="E82" s="11"/>
      <c r="F82" s="11"/>
      <c r="G82" s="11"/>
      <c r="H82" s="11"/>
      <c r="I82" s="11"/>
    </row>
    <row r="83" spans="2:3" ht="18" customHeight="1">
      <c r="B83" s="4" t="s">
        <v>83</v>
      </c>
      <c r="C83" s="48" t="s">
        <v>42</v>
      </c>
    </row>
    <row r="84" ht="18" customHeight="1">
      <c r="K84" s="46"/>
    </row>
  </sheetData>
  <mergeCells count="7">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2005-10-28T02:04:25Z</cp:lastPrinted>
  <dcterms:created xsi:type="dcterms:W3CDTF">1998-11-30T04:16:06Z</dcterms:created>
  <dcterms:modified xsi:type="dcterms:W3CDTF">2005-10-28T02:04:46Z</dcterms:modified>
  <cp:category/>
  <cp:version/>
  <cp:contentType/>
  <cp:contentStatus/>
</cp:coreProperties>
</file>