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<sst xmlns="http://schemas.openxmlformats.org/spreadsheetml/2006/main" count="119" uniqueCount="105">
  <si>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</si>
  <si>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</si>
  <si>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</si>
  <si>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</si>
  <si>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</si>
  <si>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</si>
  <si>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</si>
  <si>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</si>
  <si>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</si>
  <si>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</si>
  <si>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</si>
  <si>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</si>
  <si>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</si>
  <si>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</si>
  <si>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</si>
  <si>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</si>
  <si>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</si>
  <si>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</si>
  <si>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</si>
  <si>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</si>
  <si>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</si>
  <si>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</si>
  <si>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</si>
  <si>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</si>
  <si>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</si>
  <si>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</si>
  <si>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</si>
  <si>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</si>
  <si>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</si>
  <si>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</si>
  <si>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</si>
  <si>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</si>
  <si>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</si>
  <si>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</si>
  <si>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</si>
  <si>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</si>
  <si>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</si>
  <si>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</si>
  <si>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</si>
  <si>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</si>
  <si>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</si>
  <si>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</si>
  <si>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</si>
  <si>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</si>
  <si>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</si>
  <si>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</si>
  <si>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</si>
  <si>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</si>
  <si>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</si>
  <si>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</si>
  <si>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</si>
  <si>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</si>
  <si>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</si>
  <si>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</si>
  <si>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</si>
  <si>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</si>
  <si>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</si>
  <si>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</si>
  <si>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</si>
  <si>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</si>
  <si>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</si>
  <si>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</si>
  <si>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</si>
  <si>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</si>
  <si>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</si>
  <si>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</si>
  <si>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</si>
  <si>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</si>
  <si>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</si>
  <si>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</si>
  <si>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</si>
  <si>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</si>
  <si>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</si>
  <si>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</si>
  <si>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</si>
  <si>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</si>
  <si>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</si>
  <si>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</si>
  <si>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</si>
  <si>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</si>
  <si>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</si>
  <si>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</si>
  <si>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</si>
  <si>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</si>
  <si>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外匯基金票據及債券折價／（溢價）攤銷</t>
  </si>
  <si>
    <t>銀行體系結餘增加／（減少）（不包括貼現窗運作及外匯基金</t>
  </si>
  <si>
    <t>票據及債券的利息支出／發行所引致的變動）</t>
  </si>
  <si>
    <r>
      <t>2004</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t>
    </r>
  </si>
  <si>
    <r>
      <t>2004</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</si>
  <si>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2004</t>
    </r>
    <r>
      <rPr>
        <b/>
        <sz val="14"/>
        <rFont val="新細明體"/>
        <family val="1"/>
      </rPr>
      <t>年</t>
    </r>
    <r>
      <rPr>
        <b/>
        <sz val="14"/>
        <rFont val="Times New Roman"/>
        <family val="1"/>
      </rPr>
      <t>11</t>
    </r>
    <r>
      <rPr>
        <b/>
        <sz val="14"/>
        <rFont val="新細明體"/>
        <family val="1"/>
      </rPr>
      <t>月</t>
    </r>
    <r>
      <rPr>
        <b/>
        <sz val="14"/>
        <rFont val="Times New Roman"/>
        <family val="1"/>
      </rPr>
      <t>30</t>
    </r>
    <r>
      <rPr>
        <b/>
        <sz val="14"/>
        <rFont val="新細明體"/>
        <family val="1"/>
      </rPr>
      <t>日</t>
    </r>
  </si>
  <si>
    <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</si>
  <si>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11</t>
    </r>
    <r>
      <rPr>
        <sz val="13"/>
        <rFont val="新細明體"/>
        <family val="1"/>
      </rPr>
      <t>月底，這些美元資產達</t>
    </r>
    <r>
      <rPr>
        <sz val="13"/>
        <rFont val="Times New Roman"/>
        <family val="1"/>
      </rPr>
      <t>3,204.97</t>
    </r>
    <r>
      <rPr>
        <sz val="13"/>
        <rFont val="新細明體"/>
        <family val="1"/>
      </rPr>
      <t>億港元；</t>
    </r>
    <r>
      <rPr>
        <sz val="13"/>
        <rFont val="Times New Roman"/>
        <family val="1"/>
      </rPr>
      <t>2004</t>
    </r>
    <r>
      <rPr>
        <sz val="13"/>
        <rFont val="新細明體"/>
        <family val="1"/>
      </rPr>
      <t>年</t>
    </r>
    <r>
      <rPr>
        <sz val="13"/>
        <rFont val="Times New Roman"/>
        <family val="1"/>
      </rPr>
      <t>10</t>
    </r>
    <r>
      <rPr>
        <sz val="13"/>
        <rFont val="新細明體"/>
        <family val="1"/>
      </rPr>
      <t>月底的數字則為</t>
    </r>
    <r>
      <rPr>
        <sz val="13"/>
        <rFont val="Times New Roman"/>
        <family val="1"/>
      </rPr>
      <t>3,149.98</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</si>
  <si>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11</t>
    </r>
    <r>
      <rPr>
        <sz val="13"/>
        <rFont val="新細明體"/>
        <family val="1"/>
      </rPr>
      <t>月底，此等貸款的數字為</t>
    </r>
    <r>
      <rPr>
        <sz val="13"/>
        <rFont val="Times New Roman"/>
        <family val="1"/>
      </rPr>
      <t>2,000</t>
    </r>
    <r>
      <rPr>
        <sz val="13"/>
        <rFont val="新細明體"/>
        <family val="1"/>
      </rPr>
      <t>萬港元（</t>
    </r>
    <r>
      <rPr>
        <sz val="13"/>
        <rFont val="Times New Roman"/>
        <family val="1"/>
      </rPr>
      <t>2004</t>
    </r>
    <r>
      <rPr>
        <sz val="13"/>
        <rFont val="新細明體"/>
        <family val="1"/>
      </rPr>
      <t>年</t>
    </r>
    <r>
      <rPr>
        <sz val="13"/>
        <rFont val="Times New Roman"/>
        <family val="1"/>
      </rPr>
      <t>10</t>
    </r>
    <r>
      <rPr>
        <sz val="13"/>
        <rFont val="新細明體"/>
        <family val="1"/>
      </rPr>
      <t>月底：並沒有此等貸款）。</t>
    </r>
  </si>
  <si>
    <r>
      <t>於</t>
    </r>
    <r>
      <rPr>
        <b/>
        <sz val="14"/>
        <rFont val="Times New Roman"/>
        <family val="1"/>
      </rPr>
      <t>2004</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</si>
  <si>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2004</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</si>
  <si>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1, 3</t>
  </si>
  <si>
    <t>3, 4</t>
  </si>
  <si>
    <t>3, 5, 7</t>
  </si>
  <si>
    <t>獲認購但未結算的外匯基金票據及債券（增加）／減少</t>
  </si>
  <si>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日，此等貸款的數字為</t>
    </r>
    <r>
      <rPr>
        <sz val="13"/>
        <rFont val="Times New Roman"/>
        <family val="1"/>
      </rPr>
      <t>2,000</t>
    </r>
    <r>
      <rPr>
        <sz val="13"/>
        <rFont val="細明體"/>
        <family val="3"/>
      </rPr>
      <t>萬港元（</t>
    </r>
    <r>
      <rPr>
        <sz val="13"/>
        <rFont val="Times New Roman"/>
        <family val="1"/>
      </rPr>
      <t>2004</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日：並沒有此等貸款</t>
    </r>
    <r>
      <rPr>
        <sz val="13"/>
        <rFont val="細明體"/>
        <family val="3"/>
      </rPr>
      <t>）。</t>
    </r>
  </si>
  <si>
    <t>5.</t>
  </si>
  <si>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日，此等應收帳項的數字為</t>
    </r>
    <r>
      <rPr>
        <sz val="13"/>
        <rFont val="Times New Roman"/>
        <family val="1"/>
      </rPr>
      <t>27.82</t>
    </r>
    <r>
      <rPr>
        <sz val="13"/>
        <rFont val="新細明體"/>
        <family val="1"/>
      </rPr>
      <t>億港元（</t>
    </r>
    <r>
      <rPr>
        <sz val="13"/>
        <rFont val="Times New Roman"/>
        <family val="1"/>
      </rPr>
      <t>2004</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日：並沒有此等應收帳項）。</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</si>
  <si>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3,500</t>
    </r>
    <r>
      <rPr>
        <sz val="13"/>
        <rFont val="新細明體"/>
        <family val="1"/>
      </rPr>
      <t>萬港元　　
（</t>
    </r>
    <r>
      <rPr>
        <sz val="13"/>
        <rFont val="Times New Roman"/>
        <family val="1"/>
      </rPr>
      <t>2004</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日：應收帳項為</t>
    </r>
    <r>
      <rPr>
        <sz val="13"/>
        <rFont val="Times New Roman"/>
        <family val="1"/>
      </rPr>
      <t>2,200</t>
    </r>
    <r>
      <rPr>
        <sz val="13"/>
        <rFont val="新細明體"/>
        <family val="1"/>
      </rPr>
      <t>萬港元）及</t>
    </r>
    <r>
      <rPr>
        <sz val="13"/>
        <rFont val="Times New Roman"/>
        <family val="1"/>
      </rPr>
      <t>2.16</t>
    </r>
    <r>
      <rPr>
        <sz val="13"/>
        <rFont val="新細明體"/>
        <family val="1"/>
      </rPr>
      <t>億港元（</t>
    </r>
    <r>
      <rPr>
        <sz val="13"/>
        <rFont val="Times New Roman"/>
        <family val="1"/>
      </rPr>
      <t>2004</t>
    </r>
    <r>
      <rPr>
        <sz val="13"/>
        <rFont val="新細明體"/>
        <family val="1"/>
      </rPr>
      <t>年</t>
    </r>
    <r>
      <rPr>
        <sz val="13"/>
        <rFont val="Times New Roman"/>
        <family val="1"/>
      </rPr>
      <t>10</t>
    </r>
    <r>
      <rPr>
        <sz val="13"/>
        <rFont val="新細明體"/>
        <family val="1"/>
      </rPr>
      <t>月</t>
    </r>
    <r>
      <rPr>
        <sz val="13"/>
        <rFont val="Times New Roman"/>
        <family val="1"/>
      </rPr>
      <t>31</t>
    </r>
    <r>
      <rPr>
        <sz val="13"/>
        <rFont val="新細明體"/>
        <family val="1"/>
      </rPr>
      <t>日：重估收益為</t>
    </r>
    <r>
      <rPr>
        <sz val="13"/>
        <rFont val="Times New Roman"/>
        <family val="1"/>
      </rPr>
      <t>3.81</t>
    </r>
    <r>
      <rPr>
        <sz val="13"/>
        <rFont val="新細明體"/>
        <family val="1"/>
      </rPr>
      <t>億港元）。</t>
    </r>
  </si>
  <si>
    <t>8.</t>
  </si>
  <si>
    <r>
      <t>11</t>
    </r>
    <r>
      <rPr>
        <sz val="13"/>
        <rFont val="新細明體"/>
        <family val="1"/>
      </rPr>
      <t>月份外匯基金票據及債券的面值增加了</t>
    </r>
    <r>
      <rPr>
        <sz val="13"/>
        <rFont val="Times New Roman"/>
        <family val="1"/>
      </rPr>
      <t>28.8</t>
    </r>
    <r>
      <rPr>
        <sz val="13"/>
        <rFont val="新細明體"/>
        <family val="1"/>
      </rPr>
      <t>億港元，由</t>
    </r>
    <r>
      <rPr>
        <sz val="13"/>
        <rFont val="Times New Roman"/>
        <family val="1"/>
      </rPr>
      <t>1,219.5</t>
    </r>
    <r>
      <rPr>
        <sz val="13"/>
        <rFont val="新細明體"/>
        <family val="1"/>
      </rPr>
      <t>億港元增至</t>
    </r>
    <r>
      <rPr>
        <sz val="13"/>
        <rFont val="Times New Roman"/>
        <family val="1"/>
      </rPr>
      <t>1,248.3</t>
    </r>
    <r>
      <rPr>
        <sz val="13"/>
        <rFont val="新細明體"/>
        <family val="1"/>
      </rPr>
      <t>億港元。（若撇除已獲認購但未結算的外匯基金票據及債券，則為</t>
    </r>
    <r>
      <rPr>
        <sz val="13"/>
        <rFont val="Times New Roman"/>
        <family val="1"/>
      </rPr>
      <t>1,220.4</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</si>
</sst>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5" fillId="0" borderId="0" xfId="0" applyNumberFormat="1" applyFont="1" applyAlignment="1" quotePrefix="1">
      <alignment horizontal="righ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1">
      <selection activeCell="B2" sqref="B2"/>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6" customWidth="1"/>
    <col min="8" max="8" width="1.7109375" style="2" customWidth="1"/>
    <col min="9" max="16384" width="9.140625" style="2" customWidth="1"/>
  </cols>
  <sheetData>
    <row r="1" ht="46.5" customHeight="1">
      <c r="G1" s="50" t="s">
        <v>54</v>
      </c>
    </row>
    <row r="2" ht="19.5" customHeight="1">
      <c r="G2" s="46" t="s">
        <v>0</v>
      </c>
    </row>
    <row r="3" spans="1:8" s="39" customFormat="1" ht="19.5" customHeight="1">
      <c r="A3" s="51"/>
      <c r="B3" s="51"/>
      <c r="C3" s="51"/>
      <c r="D3" s="51"/>
      <c r="E3" s="44"/>
      <c r="F3" s="43"/>
      <c r="G3" s="38"/>
      <c r="H3" s="51"/>
    </row>
    <row r="4" spans="1:8" s="40" customFormat="1" ht="19.5" customHeight="1">
      <c r="A4" s="52"/>
      <c r="B4" s="53" t="s">
        <v>1</v>
      </c>
      <c r="C4" s="51"/>
      <c r="D4" s="51"/>
      <c r="E4" s="44"/>
      <c r="F4" s="43"/>
      <c r="G4" s="38"/>
      <c r="H4" s="51"/>
    </row>
    <row r="5" spans="1:8" s="40" customFormat="1" ht="19.5" customHeight="1">
      <c r="A5" s="52"/>
      <c r="B5" s="53" t="s">
        <v>89</v>
      </c>
      <c r="C5" s="51"/>
      <c r="D5" s="51"/>
      <c r="E5" s="44"/>
      <c r="F5" s="43"/>
      <c r="G5" s="38"/>
      <c r="H5" s="51"/>
    </row>
    <row r="6" spans="1:8" s="40" customFormat="1" ht="19.5" customHeight="1">
      <c r="A6" s="52"/>
      <c r="B6" s="53" t="s">
        <v>2</v>
      </c>
      <c r="C6" s="41"/>
      <c r="D6" s="41"/>
      <c r="E6" s="44"/>
      <c r="F6" s="43"/>
      <c r="G6" s="38"/>
      <c r="H6" s="51"/>
    </row>
    <row r="7" spans="1:8" s="39" customFormat="1" ht="19.5" customHeight="1">
      <c r="A7" s="51"/>
      <c r="B7" s="51"/>
      <c r="C7" s="41"/>
      <c r="D7" s="41"/>
      <c r="E7" s="44"/>
      <c r="F7" s="43"/>
      <c r="G7" s="38"/>
      <c r="H7" s="51"/>
    </row>
    <row r="8" spans="1:8" ht="18.75" customHeight="1">
      <c r="A8" s="8"/>
      <c r="B8" s="8"/>
      <c r="C8" s="37"/>
      <c r="D8" s="37"/>
      <c r="E8" s="42"/>
      <c r="F8" s="44"/>
      <c r="G8" s="42"/>
      <c r="H8" s="8"/>
    </row>
    <row r="9" spans="1:8" s="59" customFormat="1" ht="19.5" customHeight="1">
      <c r="A9" s="54"/>
      <c r="B9" s="54"/>
      <c r="C9" s="55" t="s">
        <v>3</v>
      </c>
      <c r="D9" s="56"/>
      <c r="E9" s="57" t="s">
        <v>90</v>
      </c>
      <c r="F9" s="58"/>
      <c r="G9" s="57" t="s">
        <v>87</v>
      </c>
      <c r="H9" s="54"/>
    </row>
    <row r="10" spans="1:8" s="59" customFormat="1" ht="19.5" customHeight="1">
      <c r="A10" s="54"/>
      <c r="B10" s="54"/>
      <c r="C10" s="56"/>
      <c r="D10" s="56"/>
      <c r="E10" s="60"/>
      <c r="F10" s="61"/>
      <c r="G10" s="60"/>
      <c r="H10" s="54"/>
    </row>
    <row r="11" spans="1:8" s="64" customFormat="1" ht="19.5" customHeight="1">
      <c r="A11" s="62"/>
      <c r="B11" s="63" t="s">
        <v>4</v>
      </c>
      <c r="C11" s="56" t="s">
        <v>0</v>
      </c>
      <c r="D11" s="56"/>
      <c r="E11" s="61"/>
      <c r="F11" s="61"/>
      <c r="G11" s="61"/>
      <c r="H11" s="54"/>
    </row>
    <row r="12" spans="1:8" s="59" customFormat="1" ht="19.5" customHeight="1">
      <c r="A12" s="54"/>
      <c r="B12" s="65" t="s">
        <v>5</v>
      </c>
      <c r="C12" s="56">
        <v>1</v>
      </c>
      <c r="D12" s="56"/>
      <c r="E12" s="66">
        <v>980315</v>
      </c>
      <c r="F12" s="61"/>
      <c r="G12" s="66">
        <v>945942</v>
      </c>
      <c r="H12" s="54"/>
    </row>
    <row r="13" spans="1:8" s="59" customFormat="1" ht="19.5" customHeight="1">
      <c r="A13" s="54"/>
      <c r="B13" s="65" t="s">
        <v>6</v>
      </c>
      <c r="C13" s="56">
        <v>2</v>
      </c>
      <c r="D13" s="56"/>
      <c r="E13" s="66">
        <v>93452</v>
      </c>
      <c r="F13" s="61"/>
      <c r="G13" s="66">
        <v>84566</v>
      </c>
      <c r="H13" s="54"/>
    </row>
    <row r="14" spans="1:8" s="59" customFormat="1" ht="19.5" customHeight="1">
      <c r="A14" s="54"/>
      <c r="B14" s="54"/>
      <c r="C14" s="56"/>
      <c r="D14" s="56"/>
      <c r="E14" s="67"/>
      <c r="F14" s="61"/>
      <c r="G14" s="67"/>
      <c r="H14" s="54"/>
    </row>
    <row r="15" spans="1:8" s="59" customFormat="1" ht="19.5" customHeight="1" thickBot="1">
      <c r="A15" s="54"/>
      <c r="B15" s="63" t="s">
        <v>7</v>
      </c>
      <c r="C15" s="56"/>
      <c r="D15" s="56"/>
      <c r="E15" s="68">
        <f>SUM(E12:E14)</f>
        <v>1073767</v>
      </c>
      <c r="F15" s="61"/>
      <c r="G15" s="68">
        <f>SUM(G12:G14)</f>
        <v>1030508</v>
      </c>
      <c r="H15" s="54"/>
    </row>
    <row r="16" spans="1:8" s="59" customFormat="1" ht="19.5" customHeight="1" thickTop="1">
      <c r="A16" s="54"/>
      <c r="B16" s="69"/>
      <c r="C16" s="56"/>
      <c r="D16" s="56"/>
      <c r="E16" s="66"/>
      <c r="F16" s="61"/>
      <c r="G16" s="66"/>
      <c r="H16" s="54"/>
    </row>
    <row r="17" spans="1:8" s="59" customFormat="1" ht="19.5" customHeight="1">
      <c r="A17" s="54"/>
      <c r="B17" s="69"/>
      <c r="C17" s="56"/>
      <c r="D17" s="56"/>
      <c r="E17" s="66"/>
      <c r="F17" s="61"/>
      <c r="G17" s="66"/>
      <c r="H17" s="54"/>
    </row>
    <row r="18" spans="1:8" s="64" customFormat="1" ht="19.5" customHeight="1">
      <c r="A18" s="62"/>
      <c r="B18" s="63" t="s">
        <v>79</v>
      </c>
      <c r="C18" s="56" t="s">
        <v>0</v>
      </c>
      <c r="D18" s="56"/>
      <c r="F18" s="61"/>
      <c r="H18" s="54"/>
    </row>
    <row r="19" spans="1:8" s="59" customFormat="1" ht="19.5" customHeight="1">
      <c r="A19" s="54"/>
      <c r="B19" s="65" t="s">
        <v>8</v>
      </c>
      <c r="C19" s="56">
        <v>3</v>
      </c>
      <c r="D19" s="56"/>
      <c r="E19" s="66">
        <v>142315</v>
      </c>
      <c r="F19" s="61"/>
      <c r="G19" s="66">
        <v>142035</v>
      </c>
      <c r="H19" s="54"/>
    </row>
    <row r="20" spans="1:8" s="59" customFormat="1" ht="19.5" customHeight="1">
      <c r="A20" s="54"/>
      <c r="B20" s="65" t="s">
        <v>74</v>
      </c>
      <c r="C20" s="56" t="s">
        <v>71</v>
      </c>
      <c r="D20" s="56"/>
      <c r="E20" s="66">
        <v>6290</v>
      </c>
      <c r="F20" s="61"/>
      <c r="G20" s="66">
        <v>6296</v>
      </c>
      <c r="H20" s="54"/>
    </row>
    <row r="21" spans="1:8" s="59" customFormat="1" ht="19.5" customHeight="1">
      <c r="A21" s="54"/>
      <c r="B21" s="65" t="s">
        <v>9</v>
      </c>
      <c r="C21" s="56">
        <v>3</v>
      </c>
      <c r="D21" s="56"/>
      <c r="E21" s="66">
        <v>14238</v>
      </c>
      <c r="F21" s="61"/>
      <c r="G21" s="66">
        <v>8720</v>
      </c>
      <c r="H21" s="54"/>
    </row>
    <row r="22" spans="1:8" s="59" customFormat="1" ht="19.5" customHeight="1">
      <c r="A22" s="54"/>
      <c r="B22" s="65" t="s">
        <v>10</v>
      </c>
      <c r="C22" s="56">
        <v>3</v>
      </c>
      <c r="D22" s="56"/>
      <c r="E22" s="66">
        <v>127847</v>
      </c>
      <c r="F22" s="61"/>
      <c r="G22" s="66">
        <v>125317</v>
      </c>
      <c r="H22" s="54"/>
    </row>
    <row r="23" spans="1:8" s="59" customFormat="1" ht="19.5" customHeight="1">
      <c r="A23" s="54"/>
      <c r="B23" s="65" t="s">
        <v>59</v>
      </c>
      <c r="C23" s="56"/>
      <c r="D23" s="56"/>
      <c r="E23" s="66">
        <v>37428</v>
      </c>
      <c r="F23" s="61"/>
      <c r="G23" s="66">
        <v>67058</v>
      </c>
      <c r="H23" s="54"/>
    </row>
    <row r="24" spans="1:8" s="59" customFormat="1" ht="19.5" customHeight="1">
      <c r="A24" s="54"/>
      <c r="B24" s="65" t="s">
        <v>50</v>
      </c>
      <c r="C24" s="56"/>
      <c r="D24" s="56"/>
      <c r="E24" s="66">
        <v>281803</v>
      </c>
      <c r="F24" s="61"/>
      <c r="G24" s="66">
        <v>253018</v>
      </c>
      <c r="H24" s="54"/>
    </row>
    <row r="25" spans="1:8" s="59" customFormat="1" ht="19.5" customHeight="1">
      <c r="A25" s="54"/>
      <c r="B25" s="65" t="s">
        <v>11</v>
      </c>
      <c r="C25" s="56">
        <v>4</v>
      </c>
      <c r="D25" s="56"/>
      <c r="E25" s="66">
        <v>49044</v>
      </c>
      <c r="F25" s="61"/>
      <c r="G25" s="66">
        <v>24342</v>
      </c>
      <c r="H25" s="54"/>
    </row>
    <row r="26" spans="1:8" s="59" customFormat="1" ht="19.5" customHeight="1">
      <c r="A26" s="54"/>
      <c r="B26" s="54"/>
      <c r="C26" s="56"/>
      <c r="D26" s="56"/>
      <c r="E26" s="67"/>
      <c r="F26" s="61"/>
      <c r="G26" s="67"/>
      <c r="H26" s="54"/>
    </row>
    <row r="27" spans="1:8" s="64" customFormat="1" ht="19.5" customHeight="1">
      <c r="A27" s="62"/>
      <c r="B27" s="63" t="s">
        <v>12</v>
      </c>
      <c r="C27" s="56"/>
      <c r="D27" s="56"/>
      <c r="E27" s="66">
        <f>SUM(E19:E26)</f>
        <v>658965</v>
      </c>
      <c r="F27" s="66"/>
      <c r="G27" s="66">
        <f>SUM(G19:G26)</f>
        <v>626786</v>
      </c>
      <c r="H27" s="54"/>
    </row>
    <row r="28" spans="1:8" s="59" customFormat="1" ht="28.5" customHeight="1">
      <c r="A28" s="54"/>
      <c r="B28" s="63" t="s">
        <v>13</v>
      </c>
      <c r="C28" s="56"/>
      <c r="D28" s="56"/>
      <c r="E28" s="70">
        <v>414802</v>
      </c>
      <c r="F28" s="61"/>
      <c r="G28" s="70">
        <v>403722</v>
      </c>
      <c r="H28" s="54"/>
    </row>
    <row r="29" spans="1:8" s="64" customFormat="1" ht="19.5" customHeight="1">
      <c r="A29" s="62"/>
      <c r="B29" s="69"/>
      <c r="C29" s="56"/>
      <c r="D29" s="56"/>
      <c r="E29" s="59"/>
      <c r="F29" s="61"/>
      <c r="G29" s="59"/>
      <c r="H29" s="54"/>
    </row>
    <row r="30" spans="1:8" s="59" customFormat="1" ht="19.5" customHeight="1" thickBot="1">
      <c r="A30" s="54"/>
      <c r="B30" s="63" t="s">
        <v>80</v>
      </c>
      <c r="C30" s="56"/>
      <c r="D30" s="56"/>
      <c r="E30" s="71">
        <f>SUM(E27:E28)</f>
        <v>1073767</v>
      </c>
      <c r="F30" s="61"/>
      <c r="G30" s="71">
        <f>SUM(G27:G28)</f>
        <v>1030508</v>
      </c>
      <c r="H30" s="54"/>
    </row>
    <row r="31" spans="1:8" s="64" customFormat="1" ht="19.5" customHeight="1" thickTop="1">
      <c r="A31" s="62"/>
      <c r="B31" s="54"/>
      <c r="C31" s="56"/>
      <c r="D31" s="56"/>
      <c r="E31" s="61"/>
      <c r="F31" s="61"/>
      <c r="G31" s="61"/>
      <c r="H31" s="54"/>
    </row>
    <row r="32" spans="1:8" ht="27" customHeight="1">
      <c r="A32" s="8"/>
      <c r="E32" s="44"/>
      <c r="G32" s="9"/>
      <c r="H32" s="8"/>
    </row>
    <row r="33" spans="1:8" s="14" customFormat="1" ht="19.5" customHeight="1">
      <c r="A33" s="49" t="s">
        <v>15</v>
      </c>
      <c r="B33" s="2"/>
      <c r="C33" s="2"/>
      <c r="D33" s="2"/>
      <c r="E33" s="44" t="s">
        <v>49</v>
      </c>
      <c r="F33" s="9"/>
      <c r="G33" s="9"/>
      <c r="H33" s="8"/>
    </row>
    <row r="34" spans="1:8" ht="13.5" customHeight="1">
      <c r="A34" s="8"/>
      <c r="E34" s="44" t="s">
        <v>49</v>
      </c>
      <c r="G34" s="9"/>
      <c r="H34" s="8"/>
    </row>
    <row r="35" spans="1:8" s="14" customFormat="1" ht="37.5" customHeight="1">
      <c r="A35" s="5" t="s">
        <v>58</v>
      </c>
      <c r="B35" s="121" t="s">
        <v>91</v>
      </c>
      <c r="C35" s="122"/>
      <c r="D35" s="122"/>
      <c r="E35" s="122"/>
      <c r="F35" s="122"/>
      <c r="G35" s="122"/>
      <c r="H35" s="8"/>
    </row>
    <row r="36" spans="1:8" ht="19.5" customHeight="1">
      <c r="A36" s="8"/>
      <c r="G36" s="9"/>
      <c r="H36" s="8"/>
    </row>
    <row r="37" spans="1:7" ht="36.75" customHeight="1">
      <c r="A37" s="3" t="s">
        <v>55</v>
      </c>
      <c r="B37" s="121" t="s">
        <v>92</v>
      </c>
      <c r="C37" s="122"/>
      <c r="D37" s="122"/>
      <c r="E37" s="122"/>
      <c r="F37" s="122"/>
      <c r="G37" s="122"/>
    </row>
    <row r="38" spans="2:7" ht="20.25" customHeight="1">
      <c r="B38" s="121"/>
      <c r="C38" s="122"/>
      <c r="D38" s="122"/>
      <c r="E38" s="122"/>
      <c r="F38" s="122"/>
      <c r="G38" s="122"/>
    </row>
    <row r="39" spans="1:7" ht="19.5" customHeight="1">
      <c r="A39" s="4" t="s">
        <v>56</v>
      </c>
      <c r="B39" s="123" t="s">
        <v>72</v>
      </c>
      <c r="C39" s="122"/>
      <c r="D39" s="122"/>
      <c r="E39" s="122"/>
      <c r="F39" s="122"/>
      <c r="G39" s="122"/>
    </row>
    <row r="40" spans="1:7" ht="19.5" customHeight="1">
      <c r="A40" s="4"/>
      <c r="B40" s="6"/>
      <c r="C40" s="7"/>
      <c r="D40" s="7"/>
      <c r="E40" s="7"/>
      <c r="F40" s="7"/>
      <c r="G40" s="7"/>
    </row>
    <row r="41" spans="1:7" ht="19.5" customHeight="1">
      <c r="A41" s="4" t="s">
        <v>57</v>
      </c>
      <c r="B41" s="123" t="s">
        <v>51</v>
      </c>
      <c r="C41" s="122"/>
      <c r="D41" s="122"/>
      <c r="E41" s="122"/>
      <c r="F41" s="122"/>
      <c r="G41" s="122"/>
    </row>
    <row r="42" spans="1:7" ht="19.5" customHeight="1">
      <c r="A42" s="4"/>
      <c r="B42" s="6"/>
      <c r="C42" s="7"/>
      <c r="D42" s="7"/>
      <c r="E42" s="7"/>
      <c r="F42" s="7"/>
      <c r="G42" s="7"/>
    </row>
    <row r="43" spans="1:7" ht="19.5" customHeight="1">
      <c r="A43" s="4" t="s">
        <v>70</v>
      </c>
      <c r="B43" s="1" t="s">
        <v>73</v>
      </c>
      <c r="G43" s="9"/>
    </row>
    <row r="44" spans="2:7" ht="19.5" customHeight="1">
      <c r="B44" s="2" t="s">
        <v>0</v>
      </c>
      <c r="G44" s="9"/>
    </row>
    <row r="45" ht="19.5" customHeight="1">
      <c r="G45" s="9"/>
    </row>
    <row r="46" ht="19.5" customHeight="1">
      <c r="G46" s="9"/>
    </row>
    <row r="47" ht="19.5" customHeight="1">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sheetData>
  <mergeCells count="5">
    <mergeCell ref="B35:G35"/>
    <mergeCell ref="B37:G37"/>
    <mergeCell ref="B39:G39"/>
    <mergeCell ref="B41:G41"/>
    <mergeCell ref="B38:G38"/>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zoomScale="85" zoomScaleNormal="85" workbookViewId="0" topLeftCell="A1">
      <selection activeCell="D8" sqref="D8"/>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5" customWidth="1"/>
    <col min="6" max="6" width="4.57421875" style="45" customWidth="1"/>
    <col min="7" max="7" width="16.7109375" style="9" customWidth="1"/>
    <col min="8" max="8" width="4.00390625" style="46" customWidth="1"/>
    <col min="9" max="9" width="16.8515625" style="9" customWidth="1"/>
    <col min="10" max="10" width="3.7109375" style="45" customWidth="1"/>
    <col min="11" max="11" width="28.8515625" style="48" hidden="1" customWidth="1"/>
    <col min="12" max="12" width="1.8515625" style="2" customWidth="1"/>
    <col min="13" max="16384" width="9.140625" style="2" customWidth="1"/>
  </cols>
  <sheetData>
    <row r="1" spans="1:12" s="14" customFormat="1" ht="24.75" customHeight="1">
      <c r="A1" s="13"/>
      <c r="B1" s="13"/>
      <c r="C1" s="13"/>
      <c r="D1" s="13"/>
      <c r="E1" s="13"/>
      <c r="F1" s="13"/>
      <c r="G1" s="13"/>
      <c r="H1" s="13"/>
      <c r="I1" s="10" t="s">
        <v>52</v>
      </c>
      <c r="J1" s="13"/>
      <c r="K1" s="13"/>
      <c r="L1" s="13"/>
    </row>
    <row r="2" spans="1:12" ht="11.25" customHeight="1">
      <c r="A2" s="15"/>
      <c r="B2" s="16"/>
      <c r="C2" s="16"/>
      <c r="D2" s="17"/>
      <c r="E2" s="17"/>
      <c r="F2" s="17"/>
      <c r="G2" s="18"/>
      <c r="H2" s="18"/>
      <c r="I2" s="18"/>
      <c r="J2" s="17"/>
      <c r="K2" s="19"/>
      <c r="L2" s="20"/>
    </row>
    <row r="3" spans="1:12" s="23" customFormat="1" ht="22.5" customHeight="1">
      <c r="A3" s="21"/>
      <c r="B3" s="22" t="s">
        <v>18</v>
      </c>
      <c r="D3" s="24"/>
      <c r="E3" s="24"/>
      <c r="F3" s="24"/>
      <c r="G3" s="25"/>
      <c r="H3" s="25"/>
      <c r="I3" s="25"/>
      <c r="J3" s="24"/>
      <c r="K3" s="26"/>
      <c r="L3" s="27"/>
    </row>
    <row r="4" spans="1:12" s="23" customFormat="1" ht="22.5" customHeight="1">
      <c r="A4" s="21"/>
      <c r="B4" s="22" t="s">
        <v>19</v>
      </c>
      <c r="D4" s="24"/>
      <c r="E4" s="26"/>
      <c r="F4" s="26"/>
      <c r="G4" s="28"/>
      <c r="H4" s="28"/>
      <c r="I4" s="28"/>
      <c r="J4" s="26"/>
      <c r="K4" s="26"/>
      <c r="L4" s="27"/>
    </row>
    <row r="5" spans="1:12" s="23" customFormat="1" ht="22.5" customHeight="1">
      <c r="A5" s="21"/>
      <c r="B5" s="22" t="s">
        <v>93</v>
      </c>
      <c r="D5" s="24"/>
      <c r="E5" s="26"/>
      <c r="F5" s="26"/>
      <c r="G5" s="25"/>
      <c r="H5" s="25"/>
      <c r="I5" s="25"/>
      <c r="J5" s="24"/>
      <c r="K5" s="26"/>
      <c r="L5" s="27"/>
    </row>
    <row r="6" spans="1:12" s="23" customFormat="1" ht="22.5" customHeight="1">
      <c r="A6" s="21"/>
      <c r="B6" s="22" t="s">
        <v>2</v>
      </c>
      <c r="D6" s="24"/>
      <c r="E6" s="26"/>
      <c r="F6" s="26"/>
      <c r="G6" s="25"/>
      <c r="H6" s="25"/>
      <c r="I6" s="25"/>
      <c r="J6" s="24"/>
      <c r="K6" s="26"/>
      <c r="L6" s="27"/>
    </row>
    <row r="7" spans="1:12" s="36" customFormat="1" ht="15.75" customHeight="1">
      <c r="A7" s="29"/>
      <c r="B7" s="30"/>
      <c r="C7" s="30"/>
      <c r="D7" s="31"/>
      <c r="E7" s="32"/>
      <c r="F7" s="32"/>
      <c r="G7" s="33"/>
      <c r="H7" s="34"/>
      <c r="I7" s="33"/>
      <c r="J7" s="30"/>
      <c r="K7" s="32"/>
      <c r="L7" s="35"/>
    </row>
    <row r="8" spans="1:12" s="59" customFormat="1" ht="22.5" customHeight="1">
      <c r="A8" s="72"/>
      <c r="B8" s="54"/>
      <c r="C8" s="54"/>
      <c r="D8" s="73"/>
      <c r="E8" s="74" t="s">
        <v>3</v>
      </c>
      <c r="F8" s="56"/>
      <c r="G8" s="75" t="s">
        <v>94</v>
      </c>
      <c r="H8" s="60"/>
      <c r="I8" s="75" t="s">
        <v>88</v>
      </c>
      <c r="J8" s="56"/>
      <c r="K8" s="76" t="s">
        <v>20</v>
      </c>
      <c r="L8" s="77"/>
    </row>
    <row r="9" spans="1:12" s="59" customFormat="1" ht="22.5" customHeight="1">
      <c r="A9" s="72"/>
      <c r="B9" s="54"/>
      <c r="C9" s="54"/>
      <c r="D9" s="54"/>
      <c r="E9" s="56"/>
      <c r="F9" s="56"/>
      <c r="G9" s="78" t="s">
        <v>21</v>
      </c>
      <c r="H9" s="60"/>
      <c r="I9" s="78" t="s">
        <v>21</v>
      </c>
      <c r="J9" s="56"/>
      <c r="K9" s="79" t="s">
        <v>22</v>
      </c>
      <c r="L9" s="77"/>
    </row>
    <row r="10" spans="1:12" s="59" customFormat="1" ht="16.5" customHeight="1">
      <c r="A10" s="72"/>
      <c r="B10" s="54"/>
      <c r="C10" s="54"/>
      <c r="D10" s="54"/>
      <c r="E10" s="56"/>
      <c r="F10" s="56"/>
      <c r="G10" s="80"/>
      <c r="H10" s="60"/>
      <c r="I10" s="80"/>
      <c r="J10" s="56"/>
      <c r="K10" s="81"/>
      <c r="L10" s="77"/>
    </row>
    <row r="11" spans="1:12" s="84" customFormat="1" ht="22.5" customHeight="1">
      <c r="A11" s="82"/>
      <c r="B11" s="83" t="s">
        <v>44</v>
      </c>
      <c r="D11" s="85"/>
      <c r="E11" s="86"/>
      <c r="F11" s="86"/>
      <c r="G11" s="87"/>
      <c r="H11" s="58"/>
      <c r="I11" s="87"/>
      <c r="J11" s="88"/>
      <c r="K11" s="89"/>
      <c r="L11" s="90"/>
    </row>
    <row r="12" spans="1:12" s="59" customFormat="1" ht="22.5" customHeight="1">
      <c r="A12" s="72"/>
      <c r="B12" s="91" t="s">
        <v>8</v>
      </c>
      <c r="E12" s="56"/>
      <c r="F12" s="56"/>
      <c r="G12" s="66">
        <v>142315</v>
      </c>
      <c r="H12" s="60"/>
      <c r="I12" s="66">
        <v>142035</v>
      </c>
      <c r="J12" s="56"/>
      <c r="K12" s="92" t="e">
        <f>+#REF!-#REF!</f>
        <v>#REF!</v>
      </c>
      <c r="L12" s="77"/>
    </row>
    <row r="13" spans="1:12" s="59" customFormat="1" ht="22.5" customHeight="1">
      <c r="A13" s="72"/>
      <c r="B13" s="91" t="s">
        <v>75</v>
      </c>
      <c r="E13" s="56"/>
      <c r="F13" s="56"/>
      <c r="G13" s="66">
        <v>6290</v>
      </c>
      <c r="H13" s="60"/>
      <c r="I13" s="66">
        <v>6296</v>
      </c>
      <c r="J13" s="56"/>
      <c r="K13" s="92" t="e">
        <f>+#REF!-#REF!</f>
        <v>#REF!</v>
      </c>
      <c r="L13" s="77"/>
    </row>
    <row r="14" spans="1:12" s="59" customFormat="1" ht="22.5" customHeight="1">
      <c r="A14" s="72"/>
      <c r="B14" s="91" t="s">
        <v>9</v>
      </c>
      <c r="E14" s="56"/>
      <c r="F14" s="56"/>
      <c r="G14" s="66">
        <v>14238</v>
      </c>
      <c r="H14" s="60"/>
      <c r="I14" s="66">
        <v>8720</v>
      </c>
      <c r="J14" s="56"/>
      <c r="K14" s="92" t="e">
        <f>+#REF!-#REF!</f>
        <v>#REF!</v>
      </c>
      <c r="L14" s="77"/>
    </row>
    <row r="15" spans="1:12" s="59" customFormat="1" ht="22.5" customHeight="1">
      <c r="A15" s="72"/>
      <c r="B15" s="91" t="s">
        <v>62</v>
      </c>
      <c r="E15" s="56" t="s">
        <v>96</v>
      </c>
      <c r="F15" s="56"/>
      <c r="G15" s="66">
        <v>127847</v>
      </c>
      <c r="H15" s="60"/>
      <c r="I15" s="66">
        <v>125317</v>
      </c>
      <c r="J15" s="56"/>
      <c r="K15" s="92"/>
      <c r="L15" s="77"/>
    </row>
    <row r="16" spans="1:12" s="59" customFormat="1" ht="22.5" customHeight="1">
      <c r="A16" s="72"/>
      <c r="B16" s="91" t="s">
        <v>23</v>
      </c>
      <c r="E16" s="56"/>
      <c r="F16" s="56"/>
      <c r="G16" s="66">
        <v>725</v>
      </c>
      <c r="H16" s="60"/>
      <c r="I16" s="66">
        <v>663</v>
      </c>
      <c r="J16" s="56"/>
      <c r="K16" s="92" t="e">
        <f>+#REF!-#REF!</f>
        <v>#REF!</v>
      </c>
      <c r="L16" s="77"/>
    </row>
    <row r="17" spans="1:12" s="59" customFormat="1" ht="22.5" customHeight="1">
      <c r="A17" s="72"/>
      <c r="B17" s="91" t="s">
        <v>24</v>
      </c>
      <c r="E17" s="56" t="s">
        <v>97</v>
      </c>
      <c r="F17" s="56"/>
      <c r="G17" s="66">
        <v>-3053</v>
      </c>
      <c r="H17" s="60"/>
      <c r="I17" s="66">
        <v>-403</v>
      </c>
      <c r="J17" s="56"/>
      <c r="K17" s="92" t="e">
        <f>+#REF!-#REF!</f>
        <v>#REF!</v>
      </c>
      <c r="L17" s="77"/>
    </row>
    <row r="18" spans="1:12" s="59" customFormat="1" ht="22.5" customHeight="1">
      <c r="A18" s="72"/>
      <c r="B18" s="54"/>
      <c r="C18" s="54"/>
      <c r="D18" s="54"/>
      <c r="E18" s="56"/>
      <c r="F18" s="56"/>
      <c r="G18" s="66"/>
      <c r="H18" s="60"/>
      <c r="I18" s="66"/>
      <c r="J18" s="56"/>
      <c r="K18" s="92"/>
      <c r="L18" s="77"/>
    </row>
    <row r="19" spans="1:12" s="59" customFormat="1" ht="22.5" customHeight="1">
      <c r="A19" s="93"/>
      <c r="B19" s="83" t="s">
        <v>14</v>
      </c>
      <c r="D19" s="64"/>
      <c r="E19" s="56" t="s">
        <v>95</v>
      </c>
      <c r="F19" s="56"/>
      <c r="G19" s="94">
        <f>SUM(G12:G18)</f>
        <v>288362</v>
      </c>
      <c r="H19" s="95"/>
      <c r="I19" s="94">
        <f>SUM(I12:I18)</f>
        <v>282628</v>
      </c>
      <c r="J19" s="96" t="s">
        <v>46</v>
      </c>
      <c r="K19" s="97" t="e">
        <f>SUM(K12:K18)</f>
        <v>#REF!</v>
      </c>
      <c r="L19" s="77"/>
    </row>
    <row r="20" spans="1:12" s="59" customFormat="1" ht="22.5" customHeight="1">
      <c r="A20" s="72"/>
      <c r="B20" s="54"/>
      <c r="C20" s="54"/>
      <c r="E20" s="56"/>
      <c r="F20" s="56"/>
      <c r="G20" s="66"/>
      <c r="H20" s="60"/>
      <c r="I20" s="66"/>
      <c r="J20" s="56"/>
      <c r="K20" s="81"/>
      <c r="L20" s="77"/>
    </row>
    <row r="21" spans="1:12" s="59" customFormat="1" ht="22.5" customHeight="1">
      <c r="A21" s="93"/>
      <c r="B21" s="83" t="s">
        <v>25</v>
      </c>
      <c r="D21" s="64"/>
      <c r="E21" s="56"/>
      <c r="F21" s="56"/>
      <c r="G21" s="66"/>
      <c r="H21" s="60"/>
      <c r="I21" s="66"/>
      <c r="J21" s="56"/>
      <c r="K21" s="81"/>
      <c r="L21" s="77"/>
    </row>
    <row r="22" spans="1:13" s="59" customFormat="1" ht="22.5" customHeight="1">
      <c r="A22" s="72"/>
      <c r="B22" s="91" t="s">
        <v>26</v>
      </c>
      <c r="E22" s="56"/>
      <c r="F22" s="56"/>
      <c r="G22" s="66">
        <v>327505</v>
      </c>
      <c r="H22" s="60"/>
      <c r="I22" s="66">
        <v>315077</v>
      </c>
      <c r="J22" s="56"/>
      <c r="K22" s="92" t="e">
        <f>+#REF!-#REF!</f>
        <v>#REF!</v>
      </c>
      <c r="L22" s="77"/>
      <c r="M22" s="98"/>
    </row>
    <row r="23" spans="1:12" s="59" customFormat="1" ht="22.5" customHeight="1">
      <c r="A23" s="72"/>
      <c r="B23" s="91" t="s">
        <v>53</v>
      </c>
      <c r="E23" s="56"/>
      <c r="F23" s="56"/>
      <c r="G23" s="66">
        <v>318</v>
      </c>
      <c r="H23" s="60"/>
      <c r="I23" s="66">
        <v>664</v>
      </c>
      <c r="J23" s="56"/>
      <c r="K23" s="92" t="e">
        <f>+#REF!-#REF!</f>
        <v>#REF!</v>
      </c>
      <c r="L23" s="77"/>
    </row>
    <row r="24" spans="1:13" s="59" customFormat="1" ht="22.5" customHeight="1">
      <c r="A24" s="72"/>
      <c r="B24" s="91" t="s">
        <v>27</v>
      </c>
      <c r="E24" s="56">
        <v>6</v>
      </c>
      <c r="F24" s="56"/>
      <c r="G24" s="99">
        <v>-7326</v>
      </c>
      <c r="H24" s="60"/>
      <c r="I24" s="99">
        <v>-743</v>
      </c>
      <c r="J24" s="56"/>
      <c r="K24" s="92"/>
      <c r="L24" s="77"/>
      <c r="M24" s="98"/>
    </row>
    <row r="25" spans="1:12" s="59" customFormat="1" ht="22.5" customHeight="1">
      <c r="A25" s="72"/>
      <c r="B25" s="54"/>
      <c r="C25" s="54"/>
      <c r="D25" s="54"/>
      <c r="E25" s="56"/>
      <c r="F25" s="56"/>
      <c r="G25" s="66"/>
      <c r="H25" s="60"/>
      <c r="I25" s="66"/>
      <c r="J25" s="56"/>
      <c r="K25" s="92"/>
      <c r="L25" s="77"/>
    </row>
    <row r="26" spans="1:12" s="59" customFormat="1" ht="22.5" customHeight="1">
      <c r="A26" s="93"/>
      <c r="B26" s="83" t="s">
        <v>14</v>
      </c>
      <c r="D26" s="64"/>
      <c r="E26" s="56">
        <v>2</v>
      </c>
      <c r="F26" s="56"/>
      <c r="G26" s="94">
        <f>SUM(G22:G25)</f>
        <v>320497</v>
      </c>
      <c r="H26" s="100"/>
      <c r="I26" s="94">
        <f>SUM(I22:I25)</f>
        <v>314998</v>
      </c>
      <c r="J26" s="96" t="s">
        <v>47</v>
      </c>
      <c r="K26" s="81"/>
      <c r="L26" s="77"/>
    </row>
    <row r="27" spans="1:12" s="59" customFormat="1" ht="22.5" customHeight="1">
      <c r="A27" s="72"/>
      <c r="B27" s="54"/>
      <c r="C27" s="54"/>
      <c r="E27" s="56"/>
      <c r="F27" s="56"/>
      <c r="G27" s="66"/>
      <c r="H27" s="60"/>
      <c r="I27" s="66"/>
      <c r="J27" s="56"/>
      <c r="K27" s="81"/>
      <c r="L27" s="77"/>
    </row>
    <row r="28" spans="1:12" s="59" customFormat="1" ht="22.5" customHeight="1">
      <c r="A28" s="93"/>
      <c r="B28" s="83" t="s">
        <v>48</v>
      </c>
      <c r="D28" s="64"/>
      <c r="E28" s="56">
        <v>8</v>
      </c>
      <c r="F28" s="56"/>
      <c r="G28" s="101">
        <f>+G26/G19</f>
        <v>1.1114397874893363</v>
      </c>
      <c r="H28" s="102"/>
      <c r="I28" s="101">
        <f>+I26/I19</f>
        <v>1.1145321765713234</v>
      </c>
      <c r="J28" s="103"/>
      <c r="K28" s="104" t="e">
        <f>+I28-#REF!</f>
        <v>#REF!</v>
      </c>
      <c r="L28" s="77"/>
    </row>
    <row r="29" spans="1:12" s="59" customFormat="1" ht="21.75" customHeight="1">
      <c r="A29" s="105"/>
      <c r="B29" s="106"/>
      <c r="C29" s="106"/>
      <c r="D29" s="106"/>
      <c r="E29" s="107"/>
      <c r="F29" s="107"/>
      <c r="G29" s="67"/>
      <c r="H29" s="108"/>
      <c r="I29" s="67"/>
      <c r="J29" s="107"/>
      <c r="K29" s="109"/>
      <c r="L29" s="110"/>
    </row>
    <row r="30" spans="1:12" s="59" customFormat="1" ht="10.5" customHeight="1">
      <c r="A30" s="54"/>
      <c r="B30" s="54"/>
      <c r="C30" s="54"/>
      <c r="D30" s="54"/>
      <c r="E30" s="56"/>
      <c r="F30" s="56"/>
      <c r="G30" s="61"/>
      <c r="H30" s="60"/>
      <c r="I30" s="61"/>
      <c r="J30" s="56"/>
      <c r="K30" s="81"/>
      <c r="L30" s="54"/>
    </row>
    <row r="31" spans="2:11" s="59" customFormat="1" ht="25.5" customHeight="1">
      <c r="B31" s="111" t="s">
        <v>15</v>
      </c>
      <c r="E31" s="112"/>
      <c r="F31" s="112"/>
      <c r="G31" s="66"/>
      <c r="H31" s="113"/>
      <c r="I31" s="66"/>
      <c r="J31" s="112"/>
      <c r="K31" s="114"/>
    </row>
    <row r="32" spans="2:11" s="59" customFormat="1" ht="18" customHeight="1">
      <c r="B32" s="115" t="s">
        <v>28</v>
      </c>
      <c r="C32" s="116" t="s">
        <v>29</v>
      </c>
      <c r="E32" s="112"/>
      <c r="F32" s="112"/>
      <c r="G32" s="66"/>
      <c r="H32" s="113"/>
      <c r="I32" s="66"/>
      <c r="J32" s="112"/>
      <c r="K32" s="114"/>
    </row>
    <row r="33" spans="4:11" s="59" customFormat="1" ht="18" customHeight="1">
      <c r="D33" s="117"/>
      <c r="E33" s="112"/>
      <c r="F33" s="112"/>
      <c r="G33" s="66"/>
      <c r="H33" s="113"/>
      <c r="I33" s="118" t="s">
        <v>30</v>
      </c>
      <c r="J33" s="112"/>
      <c r="K33" s="114"/>
    </row>
    <row r="34" spans="3:11" s="59" customFormat="1" ht="24" customHeight="1">
      <c r="C34" s="111" t="s">
        <v>31</v>
      </c>
      <c r="E34" s="112"/>
      <c r="F34" s="112"/>
      <c r="G34" s="66"/>
      <c r="H34" s="113"/>
      <c r="I34" s="66">
        <v>282628</v>
      </c>
      <c r="J34" s="112"/>
      <c r="K34" s="114"/>
    </row>
    <row r="35" spans="5:11" s="59" customFormat="1" ht="18" customHeight="1">
      <c r="E35" s="112"/>
      <c r="F35" s="112"/>
      <c r="G35" s="66"/>
      <c r="H35" s="113"/>
      <c r="I35" s="61"/>
      <c r="J35" s="112"/>
      <c r="K35" s="114"/>
    </row>
    <row r="36" spans="3:11" s="59" customFormat="1" ht="18" customHeight="1">
      <c r="C36" s="111" t="s">
        <v>32</v>
      </c>
      <c r="E36" s="119"/>
      <c r="F36" s="119"/>
      <c r="G36" s="66"/>
      <c r="H36" s="113"/>
      <c r="I36" s="66">
        <v>280</v>
      </c>
      <c r="J36" s="112"/>
      <c r="K36" s="114"/>
    </row>
    <row r="37" spans="3:11" s="59" customFormat="1" ht="18" customHeight="1">
      <c r="C37" s="111" t="s">
        <v>76</v>
      </c>
      <c r="E37" s="119"/>
      <c r="F37" s="119"/>
      <c r="G37" s="66"/>
      <c r="H37" s="113"/>
      <c r="I37" s="61">
        <v>-6</v>
      </c>
      <c r="J37" s="112"/>
      <c r="K37" s="114"/>
    </row>
    <row r="38" spans="3:11" s="59" customFormat="1" ht="18" customHeight="1">
      <c r="C38" s="111" t="s">
        <v>33</v>
      </c>
      <c r="E38" s="119"/>
      <c r="F38" s="119"/>
      <c r="G38" s="66"/>
      <c r="H38" s="113"/>
      <c r="I38" s="61">
        <v>2865</v>
      </c>
      <c r="J38" s="112"/>
      <c r="K38" s="114"/>
    </row>
    <row r="39" spans="3:11" s="59" customFormat="1" ht="18" customHeight="1">
      <c r="C39" s="111" t="s">
        <v>98</v>
      </c>
      <c r="E39" s="119"/>
      <c r="F39" s="119"/>
      <c r="G39" s="66"/>
      <c r="H39" s="113"/>
      <c r="I39" s="61">
        <v>-2782</v>
      </c>
      <c r="J39" s="112"/>
      <c r="K39" s="114"/>
    </row>
    <row r="40" spans="3:11" s="59" customFormat="1" ht="18" customHeight="1">
      <c r="C40" s="111" t="s">
        <v>34</v>
      </c>
      <c r="E40" s="112"/>
      <c r="F40" s="112"/>
      <c r="G40" s="66"/>
      <c r="H40" s="113"/>
      <c r="I40" s="61">
        <v>201</v>
      </c>
      <c r="J40" s="112"/>
      <c r="K40" s="114"/>
    </row>
    <row r="41" spans="3:11" s="59" customFormat="1" ht="18" customHeight="1">
      <c r="C41" s="111" t="s">
        <v>63</v>
      </c>
      <c r="E41" s="112"/>
      <c r="F41" s="112"/>
      <c r="G41" s="66"/>
      <c r="H41" s="113"/>
      <c r="I41" s="61">
        <v>-139</v>
      </c>
      <c r="J41" s="112"/>
      <c r="K41" s="114"/>
    </row>
    <row r="42" spans="3:11" s="59" customFormat="1" ht="18" customHeight="1">
      <c r="C42" s="111" t="s">
        <v>84</v>
      </c>
      <c r="E42" s="112"/>
      <c r="F42" s="112"/>
      <c r="G42" s="66"/>
      <c r="H42" s="113"/>
      <c r="I42" s="61">
        <v>16</v>
      </c>
      <c r="J42" s="112"/>
      <c r="K42" s="114"/>
    </row>
    <row r="43" spans="3:11" s="59" customFormat="1" ht="18" customHeight="1">
      <c r="C43" s="111" t="s">
        <v>35</v>
      </c>
      <c r="E43" s="112"/>
      <c r="F43" s="112"/>
      <c r="G43" s="66"/>
      <c r="H43" s="113"/>
      <c r="I43" s="61">
        <v>-351</v>
      </c>
      <c r="J43" s="112"/>
      <c r="K43" s="114"/>
    </row>
    <row r="44" spans="3:11" s="59" customFormat="1" ht="18" customHeight="1">
      <c r="C44" s="111" t="s">
        <v>78</v>
      </c>
      <c r="E44" s="112"/>
      <c r="F44" s="112"/>
      <c r="G44" s="66"/>
      <c r="H44" s="113"/>
      <c r="I44" s="61">
        <v>-13</v>
      </c>
      <c r="J44" s="112"/>
      <c r="K44" s="114"/>
    </row>
    <row r="45" spans="3:11" s="59" customFormat="1" ht="18" customHeight="1">
      <c r="C45" s="111" t="s">
        <v>60</v>
      </c>
      <c r="E45" s="112"/>
      <c r="F45" s="112"/>
      <c r="G45" s="66"/>
      <c r="H45" s="113"/>
      <c r="I45" s="61">
        <v>165</v>
      </c>
      <c r="J45" s="112"/>
      <c r="K45" s="114"/>
    </row>
    <row r="46" spans="3:11" s="59" customFormat="1" ht="18" customHeight="1">
      <c r="C46" s="111" t="s">
        <v>61</v>
      </c>
      <c r="E46" s="112"/>
      <c r="F46" s="112"/>
      <c r="G46" s="66"/>
      <c r="H46" s="113"/>
      <c r="I46" s="67">
        <v>5498</v>
      </c>
      <c r="J46" s="112"/>
      <c r="K46" s="114"/>
    </row>
    <row r="47" spans="5:11" s="59" customFormat="1" ht="18" customHeight="1">
      <c r="E47" s="112"/>
      <c r="F47" s="112"/>
      <c r="G47" s="66"/>
      <c r="H47" s="113"/>
      <c r="I47" s="61"/>
      <c r="J47" s="112"/>
      <c r="K47" s="114"/>
    </row>
    <row r="48" spans="3:11" s="59" customFormat="1" ht="18" customHeight="1" thickBot="1">
      <c r="C48" s="111" t="s">
        <v>36</v>
      </c>
      <c r="E48" s="112"/>
      <c r="F48" s="112"/>
      <c r="G48" s="66"/>
      <c r="H48" s="113"/>
      <c r="I48" s="71">
        <f>SUM(I34:I46)</f>
        <v>288362</v>
      </c>
      <c r="J48" s="112"/>
      <c r="K48" s="114"/>
    </row>
    <row r="49" spans="5:11" s="59" customFormat="1" ht="18" customHeight="1" thickTop="1">
      <c r="E49" s="112"/>
      <c r="F49" s="112"/>
      <c r="G49" s="66"/>
      <c r="H49" s="113"/>
      <c r="I49" s="61"/>
      <c r="J49" s="112"/>
      <c r="K49" s="114"/>
    </row>
    <row r="50" spans="5:11" s="59" customFormat="1" ht="18" customHeight="1">
      <c r="E50" s="112"/>
      <c r="F50" s="112"/>
      <c r="G50" s="66"/>
      <c r="H50" s="113"/>
      <c r="I50" s="66"/>
      <c r="J50" s="112"/>
      <c r="K50" s="114"/>
    </row>
    <row r="51" spans="2:11" s="59" customFormat="1" ht="18" customHeight="1">
      <c r="B51" s="115" t="s">
        <v>16</v>
      </c>
      <c r="C51" s="111" t="s">
        <v>37</v>
      </c>
      <c r="E51" s="112"/>
      <c r="F51" s="112"/>
      <c r="G51" s="66"/>
      <c r="H51" s="113"/>
      <c r="I51" s="66"/>
      <c r="J51" s="112"/>
      <c r="K51" s="120"/>
    </row>
    <row r="52" spans="5:11" s="59" customFormat="1" ht="18" customHeight="1">
      <c r="E52" s="112"/>
      <c r="F52" s="112"/>
      <c r="G52" s="66"/>
      <c r="H52" s="113"/>
      <c r="I52" s="118" t="s">
        <v>30</v>
      </c>
      <c r="J52" s="112"/>
      <c r="K52" s="120"/>
    </row>
    <row r="53" spans="3:11" s="59" customFormat="1" ht="24" customHeight="1">
      <c r="C53" s="111" t="s">
        <v>31</v>
      </c>
      <c r="E53" s="112"/>
      <c r="F53" s="112"/>
      <c r="G53" s="66"/>
      <c r="H53" s="113"/>
      <c r="I53" s="66">
        <v>314998</v>
      </c>
      <c r="J53" s="112"/>
      <c r="K53" s="120"/>
    </row>
    <row r="54" spans="5:11" s="59" customFormat="1" ht="18" customHeight="1">
      <c r="E54" s="112"/>
      <c r="F54" s="112"/>
      <c r="G54" s="66"/>
      <c r="H54" s="113"/>
      <c r="I54" s="66"/>
      <c r="J54" s="112"/>
      <c r="K54" s="120"/>
    </row>
    <row r="55" spans="3:11" s="59" customFormat="1" ht="18" customHeight="1">
      <c r="C55" s="111" t="s">
        <v>38</v>
      </c>
      <c r="E55" s="112"/>
      <c r="F55" s="112"/>
      <c r="G55" s="66"/>
      <c r="H55" s="113"/>
      <c r="I55" s="66">
        <v>280</v>
      </c>
      <c r="J55" s="112"/>
      <c r="K55" s="120"/>
    </row>
    <row r="56" spans="3:11" s="59" customFormat="1" ht="18" customHeight="1">
      <c r="C56" s="111" t="s">
        <v>77</v>
      </c>
      <c r="E56" s="119"/>
      <c r="F56" s="119"/>
      <c r="H56" s="113"/>
      <c r="I56" s="61">
        <v>-6</v>
      </c>
      <c r="J56" s="112"/>
      <c r="K56" s="114"/>
    </row>
    <row r="57" spans="3:11" s="59" customFormat="1" ht="18" customHeight="1">
      <c r="C57" s="111" t="s">
        <v>39</v>
      </c>
      <c r="E57" s="119"/>
      <c r="F57" s="119"/>
      <c r="H57" s="113"/>
      <c r="I57" s="66">
        <v>574</v>
      </c>
      <c r="J57" s="112"/>
      <c r="K57" s="114"/>
    </row>
    <row r="58" spans="3:11" s="59" customFormat="1" ht="18" customHeight="1">
      <c r="C58" s="111" t="s">
        <v>83</v>
      </c>
      <c r="E58" s="119"/>
      <c r="F58" s="119"/>
      <c r="H58" s="113"/>
      <c r="I58" s="66">
        <v>-791</v>
      </c>
      <c r="J58" s="112"/>
      <c r="K58" s="114"/>
    </row>
    <row r="59" spans="3:11" s="59" customFormat="1" ht="18" customHeight="1">
      <c r="C59" s="111" t="s">
        <v>85</v>
      </c>
      <c r="E59" s="119"/>
      <c r="F59" s="119"/>
      <c r="H59" s="113"/>
      <c r="I59" s="66"/>
      <c r="J59" s="112"/>
      <c r="K59" s="114"/>
    </row>
    <row r="60" spans="3:11" s="59" customFormat="1" ht="18" customHeight="1">
      <c r="C60" s="111"/>
      <c r="D60" s="111" t="s">
        <v>86</v>
      </c>
      <c r="E60" s="119"/>
      <c r="F60" s="119"/>
      <c r="H60" s="113"/>
      <c r="I60" s="67">
        <v>5442</v>
      </c>
      <c r="J60" s="112"/>
      <c r="K60" s="114"/>
    </row>
    <row r="61" spans="5:11" s="59" customFormat="1" ht="18" customHeight="1">
      <c r="E61" s="119"/>
      <c r="F61" s="119"/>
      <c r="H61" s="113"/>
      <c r="I61" s="61"/>
      <c r="J61" s="112"/>
      <c r="K61" s="114"/>
    </row>
    <row r="62" spans="3:11" s="59" customFormat="1" ht="18" customHeight="1" thickBot="1">
      <c r="C62" s="111" t="s">
        <v>36</v>
      </c>
      <c r="E62" s="112"/>
      <c r="F62" s="112"/>
      <c r="H62" s="113"/>
      <c r="I62" s="71">
        <f>SUM(I53:I60)</f>
        <v>320497</v>
      </c>
      <c r="J62" s="112"/>
      <c r="K62" s="114"/>
    </row>
    <row r="63" spans="5:11" s="59" customFormat="1" ht="18" customHeight="1" thickTop="1">
      <c r="E63" s="112"/>
      <c r="F63" s="112"/>
      <c r="H63" s="113"/>
      <c r="I63" s="66"/>
      <c r="J63" s="112"/>
      <c r="K63" s="114"/>
    </row>
    <row r="65" ht="18" customHeight="1">
      <c r="I65" s="44"/>
    </row>
    <row r="66" spans="2:7" ht="18" customHeight="1">
      <c r="B66" s="4" t="s">
        <v>17</v>
      </c>
      <c r="C66" s="1" t="s">
        <v>40</v>
      </c>
      <c r="G66" s="2"/>
    </row>
    <row r="67" spans="4:7" ht="18" customHeight="1">
      <c r="D67" s="4"/>
      <c r="G67" s="2"/>
    </row>
    <row r="68" spans="3:9" ht="72.75" customHeight="1">
      <c r="C68" s="2" t="s">
        <v>41</v>
      </c>
      <c r="D68" s="126" t="s">
        <v>45</v>
      </c>
      <c r="E68" s="125"/>
      <c r="F68" s="125"/>
      <c r="G68" s="125"/>
      <c r="H68" s="125"/>
      <c r="I68" s="125"/>
    </row>
    <row r="70" spans="3:9" ht="54" customHeight="1">
      <c r="C70" s="2" t="s">
        <v>64</v>
      </c>
      <c r="D70" s="127" t="s">
        <v>99</v>
      </c>
      <c r="E70" s="123"/>
      <c r="F70" s="123"/>
      <c r="G70" s="123"/>
      <c r="H70" s="123"/>
      <c r="I70" s="123"/>
    </row>
    <row r="71" spans="4:9" ht="18.75" customHeight="1">
      <c r="D71" s="127"/>
      <c r="E71" s="123"/>
      <c r="F71" s="123"/>
      <c r="G71" s="123"/>
      <c r="H71" s="123"/>
      <c r="I71" s="123"/>
    </row>
    <row r="73" spans="2:3" ht="18" customHeight="1">
      <c r="B73" s="4" t="s">
        <v>65</v>
      </c>
      <c r="C73" s="49" t="s">
        <v>66</v>
      </c>
    </row>
    <row r="75" spans="3:9" ht="36" customHeight="1">
      <c r="C75" s="2" t="s">
        <v>67</v>
      </c>
      <c r="D75" s="125" t="s">
        <v>68</v>
      </c>
      <c r="E75" s="125"/>
      <c r="F75" s="125"/>
      <c r="G75" s="125"/>
      <c r="H75" s="125"/>
      <c r="I75" s="125"/>
    </row>
    <row r="76" ht="16.5" customHeight="1"/>
    <row r="77" spans="3:9" ht="36.75" customHeight="1">
      <c r="C77" s="2" t="s">
        <v>42</v>
      </c>
      <c r="D77" s="125" t="s">
        <v>104</v>
      </c>
      <c r="E77" s="125"/>
      <c r="F77" s="125"/>
      <c r="G77" s="125"/>
      <c r="H77" s="125"/>
      <c r="I77" s="125"/>
    </row>
    <row r="80" spans="2:9" ht="68.25" customHeight="1">
      <c r="B80" s="3" t="s">
        <v>100</v>
      </c>
      <c r="C80" s="124" t="s">
        <v>101</v>
      </c>
      <c r="D80" s="125"/>
      <c r="E80" s="125"/>
      <c r="F80" s="125"/>
      <c r="G80" s="125"/>
      <c r="H80" s="125"/>
      <c r="I80" s="125"/>
    </row>
    <row r="81" spans="3:9" ht="18.75" customHeight="1">
      <c r="C81" s="124"/>
      <c r="D81" s="125"/>
      <c r="E81" s="125"/>
      <c r="F81" s="125"/>
      <c r="G81" s="125"/>
      <c r="H81" s="125"/>
      <c r="I81" s="125"/>
    </row>
    <row r="82" spans="2:9" ht="18.75" customHeight="1">
      <c r="B82" s="3" t="s">
        <v>81</v>
      </c>
      <c r="C82" s="124" t="s">
        <v>69</v>
      </c>
      <c r="D82" s="125"/>
      <c r="E82" s="125"/>
      <c r="F82" s="125"/>
      <c r="G82" s="125"/>
      <c r="H82" s="125"/>
      <c r="I82" s="125"/>
    </row>
    <row r="83" spans="2:9" ht="18" customHeight="1">
      <c r="B83" s="3"/>
      <c r="C83" s="11"/>
      <c r="D83" s="11"/>
      <c r="E83" s="11"/>
      <c r="F83" s="11"/>
      <c r="G83" s="11"/>
      <c r="H83" s="11"/>
      <c r="I83" s="11"/>
    </row>
    <row r="84" spans="2:9" ht="18" customHeight="1">
      <c r="B84" s="3"/>
      <c r="C84" s="11"/>
      <c r="D84" s="11"/>
      <c r="E84" s="11"/>
      <c r="F84" s="11"/>
      <c r="G84" s="11"/>
      <c r="H84" s="11"/>
      <c r="I84" s="11"/>
    </row>
    <row r="85" spans="2:9" ht="90.75" customHeight="1">
      <c r="B85" s="3" t="s">
        <v>82</v>
      </c>
      <c r="C85" s="124" t="s">
        <v>102</v>
      </c>
      <c r="D85" s="125"/>
      <c r="E85" s="125"/>
      <c r="F85" s="125"/>
      <c r="G85" s="125"/>
      <c r="H85" s="125"/>
      <c r="I85" s="125"/>
    </row>
    <row r="86" spans="2:9" ht="17.25" customHeight="1">
      <c r="B86" s="3"/>
      <c r="C86" s="12"/>
      <c r="D86" s="11"/>
      <c r="E86" s="11"/>
      <c r="F86" s="11"/>
      <c r="G86" s="11"/>
      <c r="H86" s="11"/>
      <c r="I86" s="11"/>
    </row>
    <row r="87" spans="2:9" ht="17.25" customHeight="1">
      <c r="B87" s="3"/>
      <c r="C87" s="11"/>
      <c r="D87" s="11"/>
      <c r="E87" s="11"/>
      <c r="F87" s="11"/>
      <c r="G87" s="11"/>
      <c r="H87" s="11"/>
      <c r="I87" s="11"/>
    </row>
    <row r="88" spans="2:3" ht="18" customHeight="1">
      <c r="B88" s="4" t="s">
        <v>103</v>
      </c>
      <c r="C88" s="49" t="s">
        <v>43</v>
      </c>
    </row>
    <row r="89" ht="18" customHeight="1">
      <c r="K89" s="47"/>
    </row>
  </sheetData>
  <mergeCells count="9">
    <mergeCell ref="C85:I85"/>
    <mergeCell ref="C82:I82"/>
    <mergeCell ref="D68:I68"/>
    <mergeCell ref="D70:I70"/>
    <mergeCell ref="D75:I75"/>
    <mergeCell ref="D77:I77"/>
    <mergeCell ref="D71:I71"/>
    <mergeCell ref="C81:I81"/>
    <mergeCell ref="C80:I8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2004-12-23T08:39:59Z</cp:lastPrinted>
  <dcterms:created xsi:type="dcterms:W3CDTF">1998-11-30T04:16:06Z</dcterms:created>
  <dcterms:modified xsi:type="dcterms:W3CDTF">2004-12-23T08:40:14Z</dcterms:modified>
  <cp:category/>
  <cp:version/>
  <cp:contentType/>
  <cp:contentStatus/>
</cp:coreProperties>
</file>