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'!$A$1:$H$45</definedName>
  </definedNames>
  <calcPr fullCalcOnLoad="1"/>
</workbook>
</file>

<file path=xl/sharedStrings.xml><?xml version="1.0" encoding="utf-8"?>
<sst xmlns="http://schemas.openxmlformats.org/spreadsheetml/2006/main" count="119" uniqueCount="104">
  <si>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</si>
  <si>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</si>
  <si>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</si>
  <si>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</si>
  <si>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</si>
  <si>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</si>
  <si>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</si>
  <si>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</si>
  <si>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</si>
  <si>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</si>
  <si>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</si>
  <si>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</si>
  <si>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</si>
  <si>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</si>
  <si>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</si>
  <si>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</si>
  <si>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</si>
  <si>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</si>
  <si>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</si>
  <si>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</si>
  <si>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</si>
  <si>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</si>
  <si>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</si>
  <si>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</si>
  <si>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</si>
  <si>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</si>
  <si>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</si>
  <si>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</si>
  <si>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</si>
  <si>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</si>
  <si>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</si>
  <si>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</si>
  <si>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</si>
  <si>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</si>
  <si>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</si>
  <si>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外匯基金票據及債券折價／（溢價）攤銷</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</si>
  <si>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</si>
  <si>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</si>
  <si>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</si>
  <si>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</si>
  <si>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</si>
  <si>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</si>
  <si>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</si>
  <si>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</si>
  <si>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</si>
  <si>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</si>
  <si>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</si>
  <si>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</si>
  <si>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</si>
  <si>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</si>
  <si>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</si>
  <si>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</si>
  <si>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</si>
  <si>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</si>
  <si>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</si>
  <si>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</si>
  <si>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</si>
  <si>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</si>
  <si>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</si>
  <si>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</si>
  <si>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</si>
  <si>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</si>
  <si>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</si>
  <si>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</si>
  <si>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利率掉期協議重估虧損／（收益）</t>
  </si>
  <si>
    <t>銀行體系結餘增加／（減少）（不包括貼現窗運作所引致的變動）</t>
  </si>
  <si>
    <t>已發行外匯基金票據及債券</t>
  </si>
  <si>
    <t>支付外匯基金債券應計利息</t>
  </si>
  <si>
    <t>投資重估收益／（虧損）</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</si>
  <si>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</si>
  <si>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</si>
  <si>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</si>
  <si>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</si>
  <si>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</si>
  <si>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</si>
  <si>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</si>
  <si>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</si>
  <si>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</si>
  <si>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</si>
  <si>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</si>
  <si>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</si>
  <si>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8.</t>
  </si>
  <si>
    <t>政府發行的流通紙幣及硬幣增加／（減少）</t>
  </si>
  <si>
    <t>發行／（贖回）政府發行的流通紙幣及硬幣引致增加／（減少）</t>
  </si>
  <si>
    <t>利率掉期協議的淨利息支出／（收入）</t>
  </si>
  <si>
    <t>負債及基金權益</t>
  </si>
  <si>
    <t>負債總額及基金權益</t>
  </si>
  <si>
    <r>
      <t>2003</t>
    </r>
    <r>
      <rPr>
        <sz val="13"/>
        <rFont val="新細明體"/>
        <family val="1"/>
      </rPr>
      <t>年</t>
    </r>
    <r>
      <rPr>
        <sz val="13"/>
        <rFont val="Times New Roman"/>
        <family val="1"/>
      </rPr>
      <t>5</t>
    </r>
    <r>
      <rPr>
        <sz val="13"/>
        <rFont val="新細明體"/>
        <family val="1"/>
      </rPr>
      <t>月</t>
    </r>
    <r>
      <rPr>
        <sz val="13"/>
        <rFont val="Times New Roman"/>
        <family val="1"/>
      </rPr>
      <t>31</t>
    </r>
    <r>
      <rPr>
        <sz val="13"/>
        <rFont val="新細明體"/>
        <family val="1"/>
      </rPr>
      <t>日</t>
    </r>
  </si>
  <si>
    <r>
      <t>2003</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</si>
  <si>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於</t>
    </r>
    <r>
      <rPr>
        <b/>
        <sz val="14"/>
        <rFont val="Times New Roman"/>
        <family val="1"/>
      </rPr>
      <t>2003</t>
    </r>
    <r>
      <rPr>
        <b/>
        <sz val="14"/>
        <rFont val="新細明體"/>
        <family val="1"/>
      </rPr>
      <t>年</t>
    </r>
    <r>
      <rPr>
        <b/>
        <sz val="14"/>
        <rFont val="Times New Roman"/>
        <family val="1"/>
      </rPr>
      <t>6</t>
    </r>
    <r>
      <rPr>
        <b/>
        <sz val="14"/>
        <rFont val="新細明體"/>
        <family val="1"/>
      </rPr>
      <t>月</t>
    </r>
    <r>
      <rPr>
        <b/>
        <sz val="14"/>
        <rFont val="Times New Roman"/>
        <family val="1"/>
      </rPr>
      <t>30</t>
    </r>
    <r>
      <rPr>
        <b/>
        <sz val="14"/>
        <rFont val="新細明體"/>
        <family val="1"/>
      </rPr>
      <t>日</t>
    </r>
  </si>
  <si>
    <r>
      <t>2003</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t>
    </r>
  </si>
  <si>
    <r>
      <t>外幣資產包括作為貨幣基礎支持的美元資產。於</t>
    </r>
    <r>
      <rPr>
        <sz val="13"/>
        <rFont val="Times New Roman"/>
        <family val="1"/>
      </rPr>
      <t>2003</t>
    </r>
    <r>
      <rPr>
        <sz val="13"/>
        <rFont val="新細明體"/>
        <family val="1"/>
      </rPr>
      <t>年</t>
    </r>
    <r>
      <rPr>
        <sz val="13"/>
        <rFont val="Times New Roman"/>
        <family val="1"/>
      </rPr>
      <t>6</t>
    </r>
    <r>
      <rPr>
        <sz val="13"/>
        <rFont val="新細明體"/>
        <family val="1"/>
      </rPr>
      <t>月底，這些美元資產達</t>
    </r>
    <r>
      <rPr>
        <sz val="13"/>
        <rFont val="Times New Roman"/>
        <family val="1"/>
      </rPr>
      <t>2,844.72</t>
    </r>
    <r>
      <rPr>
        <sz val="13"/>
        <rFont val="新細明體"/>
        <family val="1"/>
      </rPr>
      <t>億港元；</t>
    </r>
    <r>
      <rPr>
        <sz val="13"/>
        <rFont val="Times New Roman"/>
        <family val="1"/>
      </rPr>
      <t>2003</t>
    </r>
    <r>
      <rPr>
        <sz val="13"/>
        <rFont val="新細明體"/>
        <family val="1"/>
      </rPr>
      <t>年</t>
    </r>
    <r>
      <rPr>
        <sz val="13"/>
        <rFont val="Times New Roman"/>
        <family val="1"/>
      </rPr>
      <t>5</t>
    </r>
    <r>
      <rPr>
        <sz val="13"/>
        <rFont val="新細明體"/>
        <family val="1"/>
      </rPr>
      <t>月底的數字則為</t>
    </r>
    <r>
      <rPr>
        <sz val="13"/>
        <rFont val="Times New Roman"/>
        <family val="1"/>
      </rPr>
      <t>2,831.12</t>
    </r>
    <r>
      <rPr>
        <sz val="13"/>
        <rFont val="新細明體"/>
        <family val="1"/>
      </rPr>
      <t>億港元。</t>
    </r>
  </si>
  <si>
    <r>
      <t>港元資產包括以外匯基金票據及債券作為抵押品的貼現窗貸款。於</t>
    </r>
    <r>
      <rPr>
        <sz val="13"/>
        <rFont val="Times New Roman"/>
        <family val="1"/>
      </rPr>
      <t>2003</t>
    </r>
    <r>
      <rPr>
        <sz val="13"/>
        <rFont val="新細明體"/>
        <family val="1"/>
      </rPr>
      <t>年</t>
    </r>
    <r>
      <rPr>
        <sz val="13"/>
        <rFont val="Times New Roman"/>
        <family val="1"/>
      </rPr>
      <t>6</t>
    </r>
    <r>
      <rPr>
        <sz val="13"/>
        <rFont val="新細明體"/>
        <family val="1"/>
      </rPr>
      <t>月底，此等貸款的數字為</t>
    </r>
    <r>
      <rPr>
        <sz val="13"/>
        <rFont val="Times New Roman"/>
        <family val="1"/>
      </rPr>
      <t>4.18</t>
    </r>
    <r>
      <rPr>
        <sz val="13"/>
        <rFont val="新細明體"/>
        <family val="1"/>
      </rPr>
      <t>億港元（</t>
    </r>
    <r>
      <rPr>
        <sz val="13"/>
        <rFont val="Times New Roman"/>
        <family val="1"/>
      </rPr>
      <t>2003</t>
    </r>
    <r>
      <rPr>
        <sz val="13"/>
        <rFont val="新細明體"/>
        <family val="1"/>
      </rPr>
      <t>年</t>
    </r>
    <r>
      <rPr>
        <sz val="13"/>
        <rFont val="Times New Roman"/>
        <family val="1"/>
      </rPr>
      <t>5</t>
    </r>
    <r>
      <rPr>
        <sz val="13"/>
        <rFont val="新細明體"/>
        <family val="1"/>
      </rPr>
      <t>月底：此等貸款為</t>
    </r>
    <r>
      <rPr>
        <sz val="13"/>
        <rFont val="Times New Roman"/>
        <family val="1"/>
      </rPr>
      <t>1.54</t>
    </r>
    <r>
      <rPr>
        <sz val="13"/>
        <rFont val="新細明體"/>
        <family val="1"/>
      </rPr>
      <t>億港元）。</t>
    </r>
  </si>
  <si>
    <r>
      <t>於</t>
    </r>
    <r>
      <rPr>
        <b/>
        <sz val="14"/>
        <rFont val="Times New Roman"/>
        <family val="1"/>
      </rPr>
      <t>2003</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</si>
  <si>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2003</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</si>
  <si>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3, 5, 7</t>
  </si>
  <si>
    <t>獲認購但未結算的外匯基金票據及債券（增加）／減少</t>
  </si>
  <si>
    <t>結算利率掉期協議應計利息收入／（支出）</t>
  </si>
  <si>
    <r>
      <t>本帳目在計算貨幣基礎時，向銀行提供以外匯基金票據及債券為抵押品的貸款是以負債減少方式處理。於</t>
    </r>
    <r>
      <rPr>
        <sz val="13"/>
        <rFont val="Times New Roman"/>
        <family val="1"/>
      </rPr>
      <t>2003</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日，此等貸款的數字為</t>
    </r>
    <r>
      <rPr>
        <sz val="13"/>
        <rFont val="Times New Roman"/>
        <family val="1"/>
      </rPr>
      <t>4.18</t>
    </r>
    <r>
      <rPr>
        <sz val="13"/>
        <rFont val="細明體"/>
        <family val="3"/>
      </rPr>
      <t>億港元（</t>
    </r>
    <r>
      <rPr>
        <sz val="13"/>
        <rFont val="Times New Roman"/>
        <family val="1"/>
      </rPr>
      <t>2003</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日：此等貸款為</t>
    </r>
    <r>
      <rPr>
        <sz val="13"/>
        <rFont val="Times New Roman"/>
        <family val="1"/>
      </rPr>
      <t>1.54</t>
    </r>
    <r>
      <rPr>
        <sz val="13"/>
        <rFont val="細明體"/>
        <family val="3"/>
      </rPr>
      <t>億港元）。</t>
    </r>
  </si>
  <si>
    <t>6.</t>
  </si>
  <si>
    <t>7.</t>
  </si>
  <si>
    <r>
      <t>6</t>
    </r>
    <r>
      <rPr>
        <sz val="13"/>
        <rFont val="新細明體"/>
        <family val="1"/>
      </rPr>
      <t>月份外匯基金票據及債券的面值增加了</t>
    </r>
    <r>
      <rPr>
        <sz val="13"/>
        <rFont val="Times New Roman"/>
        <family val="1"/>
      </rPr>
      <t>39.2</t>
    </r>
    <r>
      <rPr>
        <sz val="13"/>
        <rFont val="新細明體"/>
        <family val="1"/>
      </rPr>
      <t>億港元，由</t>
    </r>
    <r>
      <rPr>
        <sz val="13"/>
        <rFont val="Times New Roman"/>
        <family val="1"/>
      </rPr>
      <t>1,185.6</t>
    </r>
    <r>
      <rPr>
        <sz val="13"/>
        <rFont val="新細明體"/>
        <family val="1"/>
      </rPr>
      <t>億港元增至</t>
    </r>
    <r>
      <rPr>
        <sz val="13"/>
        <rFont val="Times New Roman"/>
        <family val="1"/>
      </rPr>
      <t>1,224.8</t>
    </r>
    <r>
      <rPr>
        <sz val="13"/>
        <rFont val="新細明體"/>
        <family val="1"/>
      </rPr>
      <t>億港元。（若撇除已獲認購但未結算的外匯基金票據及債券，則為</t>
    </r>
    <r>
      <rPr>
        <sz val="13"/>
        <rFont val="Times New Roman"/>
        <family val="1"/>
      </rPr>
      <t>1,190.3</t>
    </r>
    <r>
      <rPr>
        <sz val="13"/>
        <rFont val="新細明體"/>
        <family val="1"/>
      </rPr>
      <t>億港元）</t>
    </r>
  </si>
  <si>
    <r>
      <t>根據外匯基金的會計政策，在招標日獲認購但未結算的外匯基金票據及債券列入「已發行外匯基金票據及債券」項下。本帳目在計算貨幣基礎時，與此等未結算交易有關的應收帳項是以負債減少方式處理。於</t>
    </r>
    <r>
      <rPr>
        <sz val="13"/>
        <rFont val="Times New Roman"/>
        <family val="1"/>
      </rPr>
      <t>2003</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日，此等應收帳項為</t>
    </r>
    <r>
      <rPr>
        <sz val="13"/>
        <rFont val="Times New Roman"/>
        <family val="1"/>
      </rPr>
      <t>34.38</t>
    </r>
    <r>
      <rPr>
        <sz val="13"/>
        <rFont val="新細明體"/>
        <family val="1"/>
      </rPr>
      <t>億港元（</t>
    </r>
    <r>
      <rPr>
        <sz val="13"/>
        <rFont val="Times New Roman"/>
        <family val="1"/>
      </rPr>
      <t>2003</t>
    </r>
    <r>
      <rPr>
        <sz val="13"/>
        <rFont val="新細明體"/>
        <family val="1"/>
      </rPr>
      <t>年</t>
    </r>
    <r>
      <rPr>
        <sz val="13"/>
        <rFont val="Times New Roman"/>
        <family val="1"/>
      </rPr>
      <t>5</t>
    </r>
    <r>
      <rPr>
        <sz val="13"/>
        <rFont val="新細明體"/>
        <family val="1"/>
      </rPr>
      <t>月</t>
    </r>
    <r>
      <rPr>
        <sz val="13"/>
        <rFont val="Times New Roman"/>
        <family val="1"/>
      </rPr>
      <t>31</t>
    </r>
    <r>
      <rPr>
        <sz val="13"/>
        <rFont val="新細明體"/>
        <family val="1"/>
      </rPr>
      <t>日：此等應收帳項的數字為零）。</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</si>
  <si>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2003</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日，有關的利息應收帳項及重估收益分別為</t>
    </r>
    <r>
      <rPr>
        <sz val="13"/>
        <rFont val="Times New Roman"/>
        <family val="1"/>
      </rPr>
      <t>500</t>
    </r>
    <r>
      <rPr>
        <sz val="13"/>
        <rFont val="新細明體"/>
        <family val="1"/>
      </rPr>
      <t>萬港元　　（</t>
    </r>
    <r>
      <rPr>
        <sz val="13"/>
        <rFont val="Times New Roman"/>
        <family val="1"/>
      </rPr>
      <t>2003</t>
    </r>
    <r>
      <rPr>
        <sz val="13"/>
        <rFont val="新細明體"/>
        <family val="1"/>
      </rPr>
      <t>年</t>
    </r>
    <r>
      <rPr>
        <sz val="13"/>
        <rFont val="Times New Roman"/>
        <family val="1"/>
      </rPr>
      <t>5</t>
    </r>
    <r>
      <rPr>
        <sz val="13"/>
        <rFont val="新細明體"/>
        <family val="1"/>
      </rPr>
      <t>月</t>
    </r>
    <r>
      <rPr>
        <sz val="13"/>
        <rFont val="Times New Roman"/>
        <family val="1"/>
      </rPr>
      <t>31</t>
    </r>
    <r>
      <rPr>
        <sz val="13"/>
        <rFont val="新細明體"/>
        <family val="1"/>
      </rPr>
      <t>日：應收帳項為</t>
    </r>
    <r>
      <rPr>
        <sz val="13"/>
        <rFont val="Times New Roman"/>
        <family val="1"/>
      </rPr>
      <t>1,900</t>
    </r>
    <r>
      <rPr>
        <sz val="13"/>
        <rFont val="新細明體"/>
        <family val="1"/>
      </rPr>
      <t>萬港元）及</t>
    </r>
    <r>
      <rPr>
        <sz val="13"/>
        <rFont val="Times New Roman"/>
        <family val="1"/>
      </rPr>
      <t>2.52</t>
    </r>
    <r>
      <rPr>
        <sz val="13"/>
        <rFont val="新細明體"/>
        <family val="1"/>
      </rPr>
      <t>億港元（</t>
    </r>
    <r>
      <rPr>
        <sz val="13"/>
        <rFont val="Times New Roman"/>
        <family val="1"/>
      </rPr>
      <t>2003</t>
    </r>
    <r>
      <rPr>
        <sz val="13"/>
        <rFont val="新細明體"/>
        <family val="1"/>
      </rPr>
      <t>年</t>
    </r>
    <r>
      <rPr>
        <sz val="13"/>
        <rFont val="Times New Roman"/>
        <family val="1"/>
      </rPr>
      <t>5</t>
    </r>
    <r>
      <rPr>
        <sz val="13"/>
        <rFont val="新細明體"/>
        <family val="1"/>
      </rPr>
      <t>月</t>
    </r>
    <r>
      <rPr>
        <sz val="13"/>
        <rFont val="Times New Roman"/>
        <family val="1"/>
      </rPr>
      <t>31</t>
    </r>
    <r>
      <rPr>
        <sz val="13"/>
        <rFont val="新細明體"/>
        <family val="1"/>
      </rPr>
      <t>日：重估收益為</t>
    </r>
    <r>
      <rPr>
        <sz val="13"/>
        <rFont val="Times New Roman"/>
        <family val="1"/>
      </rPr>
      <t>2.83</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</si>
</sst>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188" fontId="16" fillId="0" borderId="0" xfId="0" applyNumberFormat="1" applyFont="1" applyBorder="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zoomScale="85" zoomScaleNormal="85" workbookViewId="0" topLeftCell="A1">
      <selection activeCell="C42" sqref="C42"/>
    </sheetView>
  </sheetViews>
  <sheetFormatPr defaultColWidth="9.140625" defaultRowHeight="19.5" customHeight="1"/>
  <cols>
    <col min="1" max="1" width="3.710937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56</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89</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90</v>
      </c>
      <c r="F9" s="11"/>
      <c r="G9" s="38" t="s">
        <v>87</v>
      </c>
      <c r="H9" s="3"/>
    </row>
    <row r="10" spans="1:8" ht="19.5" customHeight="1">
      <c r="A10" s="3"/>
      <c r="B10" s="3"/>
      <c r="C10" s="16"/>
      <c r="D10" s="5"/>
      <c r="E10" s="38"/>
      <c r="F10" s="11"/>
      <c r="G10" s="116"/>
      <c r="H10" s="3"/>
    </row>
    <row r="11" spans="1:8" ht="19.5" customHeight="1">
      <c r="A11" s="3"/>
      <c r="B11" s="3"/>
      <c r="C11" s="5"/>
      <c r="D11" s="5"/>
      <c r="E11" s="10"/>
      <c r="F11" s="8"/>
      <c r="G11" s="10"/>
      <c r="H11" s="3"/>
    </row>
    <row r="12" spans="1:8" s="23" customFormat="1" ht="19.5" customHeight="1">
      <c r="A12" s="22"/>
      <c r="B12" s="20" t="s">
        <v>4</v>
      </c>
      <c r="C12" s="5" t="s">
        <v>0</v>
      </c>
      <c r="D12" s="5"/>
      <c r="E12" s="8"/>
      <c r="F12" s="8"/>
      <c r="G12" s="8"/>
      <c r="H12" s="3"/>
    </row>
    <row r="13" spans="1:8" ht="19.5" customHeight="1">
      <c r="A13" s="3"/>
      <c r="B13" s="17" t="s">
        <v>5</v>
      </c>
      <c r="C13" s="5">
        <v>1</v>
      </c>
      <c r="D13" s="5"/>
      <c r="E13" s="6">
        <v>909127</v>
      </c>
      <c r="F13" s="8"/>
      <c r="G13" s="6">
        <v>924707</v>
      </c>
      <c r="H13" s="3"/>
    </row>
    <row r="14" spans="1:8" ht="19.5" customHeight="1">
      <c r="A14" s="3"/>
      <c r="B14" s="17" t="s">
        <v>6</v>
      </c>
      <c r="C14" s="5">
        <v>2</v>
      </c>
      <c r="D14" s="5"/>
      <c r="E14" s="6">
        <v>70736</v>
      </c>
      <c r="F14" s="8"/>
      <c r="G14" s="6">
        <v>64783</v>
      </c>
      <c r="H14" s="3"/>
    </row>
    <row r="15" spans="1:8" ht="19.5" customHeight="1">
      <c r="A15" s="3"/>
      <c r="B15" s="3"/>
      <c r="C15" s="5"/>
      <c r="D15" s="5"/>
      <c r="E15" s="12"/>
      <c r="F15" s="8"/>
      <c r="G15" s="12"/>
      <c r="H15" s="3"/>
    </row>
    <row r="16" spans="1:8" ht="19.5" customHeight="1" thickBot="1">
      <c r="A16" s="3"/>
      <c r="B16" s="20" t="s">
        <v>7</v>
      </c>
      <c r="C16" s="5"/>
      <c r="D16" s="5"/>
      <c r="E16" s="103">
        <f>SUM(E13:E15)</f>
        <v>979863</v>
      </c>
      <c r="F16" s="8"/>
      <c r="G16" s="103">
        <f>SUM(G13:G15)</f>
        <v>989490</v>
      </c>
      <c r="H16" s="3"/>
    </row>
    <row r="17" spans="1:8" ht="19.5" customHeight="1" thickTop="1">
      <c r="A17" s="3"/>
      <c r="B17" s="4"/>
      <c r="C17" s="5"/>
      <c r="D17" s="5"/>
      <c r="F17" s="8"/>
      <c r="G17" s="6"/>
      <c r="H17" s="3"/>
    </row>
    <row r="18" spans="1:8" ht="19.5" customHeight="1">
      <c r="A18" s="3"/>
      <c r="B18" s="4"/>
      <c r="C18" s="5"/>
      <c r="D18" s="5"/>
      <c r="F18" s="8"/>
      <c r="G18" s="6"/>
      <c r="H18" s="3"/>
    </row>
    <row r="19" spans="1:8" s="23" customFormat="1" ht="19.5" customHeight="1">
      <c r="A19" s="22"/>
      <c r="B19" s="20" t="s">
        <v>85</v>
      </c>
      <c r="C19" s="5" t="s">
        <v>0</v>
      </c>
      <c r="D19" s="5"/>
      <c r="F19" s="8"/>
      <c r="H19" s="3"/>
    </row>
    <row r="20" spans="1:8" ht="19.5" customHeight="1">
      <c r="A20" s="3"/>
      <c r="B20" s="17" t="s">
        <v>8</v>
      </c>
      <c r="C20" s="5">
        <v>3</v>
      </c>
      <c r="D20" s="5"/>
      <c r="E20" s="6">
        <v>124355</v>
      </c>
      <c r="F20" s="8"/>
      <c r="G20" s="6">
        <v>123155</v>
      </c>
      <c r="H20" s="3"/>
    </row>
    <row r="21" spans="1:8" ht="19.5" customHeight="1">
      <c r="A21" s="3"/>
      <c r="B21" s="17" t="s">
        <v>79</v>
      </c>
      <c r="C21" s="5" t="s">
        <v>76</v>
      </c>
      <c r="D21" s="5"/>
      <c r="E21" s="6">
        <v>6081</v>
      </c>
      <c r="F21" s="8"/>
      <c r="G21" s="6">
        <v>6136</v>
      </c>
      <c r="H21" s="3"/>
    </row>
    <row r="22" spans="1:8" ht="19.5" customHeight="1">
      <c r="A22" s="3"/>
      <c r="B22" s="17" t="s">
        <v>9</v>
      </c>
      <c r="C22" s="5">
        <v>3</v>
      </c>
      <c r="D22" s="5"/>
      <c r="E22" s="6">
        <v>935</v>
      </c>
      <c r="F22" s="8"/>
      <c r="G22" s="6">
        <v>729</v>
      </c>
      <c r="H22" s="3"/>
    </row>
    <row r="23" spans="1:8" ht="19.5" customHeight="1">
      <c r="A23" s="3"/>
      <c r="B23" s="17" t="s">
        <v>10</v>
      </c>
      <c r="C23" s="5">
        <v>3</v>
      </c>
      <c r="D23" s="5"/>
      <c r="E23" s="6">
        <v>126142</v>
      </c>
      <c r="F23" s="8"/>
      <c r="G23" s="6">
        <v>122438</v>
      </c>
      <c r="H23" s="3"/>
    </row>
    <row r="24" spans="1:8" ht="19.5" customHeight="1">
      <c r="A24" s="3"/>
      <c r="B24" s="17" t="s">
        <v>62</v>
      </c>
      <c r="C24" s="5"/>
      <c r="D24" s="5"/>
      <c r="E24" s="6">
        <v>35828</v>
      </c>
      <c r="F24" s="8"/>
      <c r="G24" s="6">
        <v>34473</v>
      </c>
      <c r="H24" s="3"/>
    </row>
    <row r="25" spans="1:8" ht="19.5" customHeight="1">
      <c r="A25" s="3"/>
      <c r="B25" s="17" t="s">
        <v>52</v>
      </c>
      <c r="C25" s="5"/>
      <c r="D25" s="5"/>
      <c r="E25" s="6">
        <v>295184</v>
      </c>
      <c r="F25" s="8"/>
      <c r="G25" s="6">
        <v>307173</v>
      </c>
      <c r="H25" s="3"/>
    </row>
    <row r="26" spans="1:8" ht="19.5" customHeight="1">
      <c r="A26" s="3"/>
      <c r="B26" s="17" t="s">
        <v>63</v>
      </c>
      <c r="C26" s="5"/>
      <c r="D26" s="5"/>
      <c r="E26" s="6">
        <v>163</v>
      </c>
      <c r="F26" s="8"/>
      <c r="G26" s="6">
        <v>163</v>
      </c>
      <c r="H26" s="3"/>
    </row>
    <row r="27" spans="1:8" ht="19.5" customHeight="1">
      <c r="A27" s="3"/>
      <c r="B27" s="17" t="s">
        <v>11</v>
      </c>
      <c r="C27" s="5">
        <v>4</v>
      </c>
      <c r="D27" s="5"/>
      <c r="E27" s="6">
        <v>34045</v>
      </c>
      <c r="F27" s="8"/>
      <c r="G27" s="6">
        <v>36493</v>
      </c>
      <c r="H27" s="3"/>
    </row>
    <row r="28" spans="1:8" ht="19.5" customHeight="1">
      <c r="A28" s="3"/>
      <c r="B28" s="3"/>
      <c r="C28" s="5"/>
      <c r="D28" s="5"/>
      <c r="E28" s="12"/>
      <c r="F28" s="8"/>
      <c r="G28" s="12"/>
      <c r="H28" s="3"/>
    </row>
    <row r="29" spans="1:8" s="23" customFormat="1" ht="19.5" customHeight="1">
      <c r="A29" s="22"/>
      <c r="B29" s="20" t="s">
        <v>12</v>
      </c>
      <c r="C29" s="5"/>
      <c r="D29" s="5"/>
      <c r="E29" s="6">
        <f>SUM(E20:E28)</f>
        <v>622733</v>
      </c>
      <c r="F29" s="8"/>
      <c r="G29" s="6">
        <f>SUM(G20:G28)</f>
        <v>630760</v>
      </c>
      <c r="H29" s="3"/>
    </row>
    <row r="30" spans="1:8" ht="28.5" customHeight="1">
      <c r="A30" s="3"/>
      <c r="B30" s="20" t="s">
        <v>13</v>
      </c>
      <c r="C30" s="5"/>
      <c r="D30" s="5"/>
      <c r="E30" s="102">
        <v>357130</v>
      </c>
      <c r="F30" s="8"/>
      <c r="G30" s="102">
        <v>358730</v>
      </c>
      <c r="H30" s="3"/>
    </row>
    <row r="31" spans="1:8" s="23" customFormat="1" ht="19.5" customHeight="1">
      <c r="A31" s="22"/>
      <c r="B31" s="4"/>
      <c r="C31" s="5"/>
      <c r="D31" s="5"/>
      <c r="E31" s="2"/>
      <c r="F31" s="8"/>
      <c r="G31" s="2"/>
      <c r="H31" s="3"/>
    </row>
    <row r="32" spans="1:8" ht="19.5" customHeight="1" thickBot="1">
      <c r="A32" s="3"/>
      <c r="B32" s="20" t="s">
        <v>86</v>
      </c>
      <c r="C32" s="5"/>
      <c r="D32" s="5"/>
      <c r="E32" s="27">
        <f>SUM(E29:E30)</f>
        <v>979863</v>
      </c>
      <c r="F32" s="8"/>
      <c r="G32" s="27">
        <f>SUM(G29:G30)</f>
        <v>989490</v>
      </c>
      <c r="H32" s="3"/>
    </row>
    <row r="33" spans="1:8" s="23" customFormat="1" ht="19.5" customHeight="1" thickTop="1">
      <c r="A33" s="22"/>
      <c r="B33" s="3"/>
      <c r="C33" s="5"/>
      <c r="D33" s="5"/>
      <c r="E33" s="8"/>
      <c r="F33" s="8"/>
      <c r="G33" s="8"/>
      <c r="H33" s="3"/>
    </row>
    <row r="34" spans="1:8" ht="27" customHeight="1">
      <c r="A34" s="3"/>
      <c r="E34" s="8"/>
      <c r="G34" s="6"/>
      <c r="H34" s="3"/>
    </row>
    <row r="35" spans="1:8" s="23" customFormat="1" ht="19.5" customHeight="1">
      <c r="A35" s="24" t="s">
        <v>15</v>
      </c>
      <c r="B35" s="2"/>
      <c r="C35" s="2"/>
      <c r="D35" s="2"/>
      <c r="E35" s="8" t="s">
        <v>51</v>
      </c>
      <c r="F35" s="6"/>
      <c r="G35" s="6"/>
      <c r="H35" s="3"/>
    </row>
    <row r="36" spans="1:8" ht="13.5" customHeight="1">
      <c r="A36" s="3"/>
      <c r="B36" s="25"/>
      <c r="C36" s="25"/>
      <c r="D36" s="25"/>
      <c r="E36" s="8" t="s">
        <v>51</v>
      </c>
      <c r="F36" s="26"/>
      <c r="G36" s="26"/>
      <c r="H36" s="3"/>
    </row>
    <row r="37" spans="1:8" s="23" customFormat="1" ht="37.5" customHeight="1">
      <c r="A37" s="105" t="s">
        <v>61</v>
      </c>
      <c r="B37" s="117" t="s">
        <v>91</v>
      </c>
      <c r="C37" s="118"/>
      <c r="D37" s="118"/>
      <c r="E37" s="118"/>
      <c r="F37" s="118"/>
      <c r="G37" s="118"/>
      <c r="H37" s="3"/>
    </row>
    <row r="38" spans="1:8" ht="19.5" customHeight="1">
      <c r="A38" s="108"/>
      <c r="B38" s="92"/>
      <c r="C38" s="92"/>
      <c r="D38" s="92"/>
      <c r="E38" s="109"/>
      <c r="F38" s="109"/>
      <c r="G38" s="109"/>
      <c r="H38" s="3"/>
    </row>
    <row r="39" spans="1:7" ht="36.75" customHeight="1">
      <c r="A39" s="101" t="s">
        <v>57</v>
      </c>
      <c r="B39" s="117" t="s">
        <v>92</v>
      </c>
      <c r="C39" s="118"/>
      <c r="D39" s="118"/>
      <c r="E39" s="118"/>
      <c r="F39" s="118"/>
      <c r="G39" s="118"/>
    </row>
    <row r="40" spans="1:7" s="25" customFormat="1" ht="20.25" customHeight="1">
      <c r="A40" s="92"/>
      <c r="B40" s="110"/>
      <c r="C40" s="92"/>
      <c r="D40" s="92"/>
      <c r="E40" s="111"/>
      <c r="F40" s="111"/>
      <c r="G40" s="111"/>
    </row>
    <row r="41" spans="1:7" ht="19.5" customHeight="1">
      <c r="A41" s="104" t="s">
        <v>58</v>
      </c>
      <c r="B41" s="119" t="s">
        <v>77</v>
      </c>
      <c r="C41" s="118"/>
      <c r="D41" s="118"/>
      <c r="E41" s="118"/>
      <c r="F41" s="118"/>
      <c r="G41" s="118"/>
    </row>
    <row r="42" spans="1:7" ht="19.5" customHeight="1">
      <c r="A42" s="104"/>
      <c r="B42" s="106"/>
      <c r="C42" s="107"/>
      <c r="D42" s="107"/>
      <c r="E42" s="107"/>
      <c r="F42" s="107"/>
      <c r="G42" s="107"/>
    </row>
    <row r="43" spans="1:7" ht="19.5" customHeight="1">
      <c r="A43" s="104" t="s">
        <v>59</v>
      </c>
      <c r="B43" s="119" t="s">
        <v>53</v>
      </c>
      <c r="C43" s="118"/>
      <c r="D43" s="118"/>
      <c r="E43" s="118"/>
      <c r="F43" s="118"/>
      <c r="G43" s="118"/>
    </row>
    <row r="44" spans="1:7" ht="19.5" customHeight="1">
      <c r="A44" s="104"/>
      <c r="B44" s="106"/>
      <c r="C44" s="107"/>
      <c r="D44" s="107"/>
      <c r="E44" s="107"/>
      <c r="F44" s="107"/>
      <c r="G44" s="107"/>
    </row>
    <row r="45" spans="1:7" ht="19.5" customHeight="1">
      <c r="A45" s="15" t="s">
        <v>75</v>
      </c>
      <c r="B45" s="84" t="s">
        <v>78</v>
      </c>
      <c r="G45" s="6"/>
    </row>
    <row r="46" spans="2:7" ht="19.5" customHeight="1">
      <c r="B46" s="2" t="s">
        <v>0</v>
      </c>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row r="75" ht="19.5" customHeight="1">
      <c r="G75" s="6"/>
    </row>
  </sheetData>
  <mergeCells count="4">
    <mergeCell ref="B37:G37"/>
    <mergeCell ref="B39:G39"/>
    <mergeCell ref="B41:G41"/>
    <mergeCell ref="B43:G43"/>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9"/>
  <sheetViews>
    <sheetView zoomScale="85" zoomScaleNormal="85" workbookViewId="0" topLeftCell="A1">
      <selection activeCell="M85" sqref="M85"/>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54</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93</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94</v>
      </c>
      <c r="H8" s="10"/>
      <c r="I8" s="98" t="s">
        <v>88</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45</v>
      </c>
      <c r="D11" s="21"/>
      <c r="E11" s="64"/>
      <c r="F11" s="64"/>
      <c r="G11" s="65"/>
      <c r="H11" s="11"/>
      <c r="I11" s="65"/>
      <c r="J11" s="13"/>
      <c r="K11" s="66"/>
      <c r="L11" s="67"/>
    </row>
    <row r="12" spans="1:12" ht="22.5" customHeight="1">
      <c r="A12" s="36"/>
      <c r="B12" s="68" t="s">
        <v>8</v>
      </c>
      <c r="E12" s="5"/>
      <c r="F12" s="5"/>
      <c r="G12" s="6">
        <v>124355</v>
      </c>
      <c r="H12" s="10"/>
      <c r="I12" s="6">
        <v>123155</v>
      </c>
      <c r="J12" s="5"/>
      <c r="K12" s="69" t="e">
        <f>+#REF!-#REF!</f>
        <v>#REF!</v>
      </c>
      <c r="L12" s="57"/>
    </row>
    <row r="13" spans="1:12" ht="22.5" customHeight="1">
      <c r="A13" s="36"/>
      <c r="B13" s="68" t="s">
        <v>80</v>
      </c>
      <c r="E13" s="5"/>
      <c r="F13" s="5"/>
      <c r="G13" s="6">
        <v>6081</v>
      </c>
      <c r="H13" s="10"/>
      <c r="I13" s="6">
        <v>6136</v>
      </c>
      <c r="J13" s="5"/>
      <c r="K13" s="69" t="e">
        <f>+#REF!-#REF!</f>
        <v>#REF!</v>
      </c>
      <c r="L13" s="57"/>
    </row>
    <row r="14" spans="1:12" ht="22.5" customHeight="1">
      <c r="A14" s="36"/>
      <c r="B14" s="68" t="s">
        <v>9</v>
      </c>
      <c r="E14" s="5"/>
      <c r="F14" s="5"/>
      <c r="G14" s="6">
        <v>935</v>
      </c>
      <c r="H14" s="10"/>
      <c r="I14" s="6">
        <v>729</v>
      </c>
      <c r="J14" s="5"/>
      <c r="K14" s="69" t="e">
        <f>+#REF!-#REF!</f>
        <v>#REF!</v>
      </c>
      <c r="L14" s="57"/>
    </row>
    <row r="15" spans="1:12" ht="22.5" customHeight="1">
      <c r="A15" s="36"/>
      <c r="B15" s="68" t="s">
        <v>66</v>
      </c>
      <c r="E15" s="5" t="s">
        <v>60</v>
      </c>
      <c r="F15" s="5"/>
      <c r="G15" s="6">
        <v>126142</v>
      </c>
      <c r="H15" s="10"/>
      <c r="I15" s="6">
        <v>122438</v>
      </c>
      <c r="J15" s="5"/>
      <c r="K15" s="69"/>
      <c r="L15" s="57"/>
    </row>
    <row r="16" spans="1:12" ht="22.5" customHeight="1">
      <c r="A16" s="36"/>
      <c r="B16" s="68" t="s">
        <v>23</v>
      </c>
      <c r="E16" s="5"/>
      <c r="F16" s="5"/>
      <c r="G16" s="6">
        <v>560</v>
      </c>
      <c r="H16" s="10"/>
      <c r="I16" s="6">
        <v>691</v>
      </c>
      <c r="J16" s="5"/>
      <c r="K16" s="69" t="e">
        <f>+#REF!-#REF!</f>
        <v>#REF!</v>
      </c>
      <c r="L16" s="57"/>
    </row>
    <row r="17" spans="1:12" ht="22.5" customHeight="1">
      <c r="A17" s="36"/>
      <c r="B17" s="68" t="s">
        <v>24</v>
      </c>
      <c r="E17" s="5" t="s">
        <v>95</v>
      </c>
      <c r="F17" s="5"/>
      <c r="G17" s="6">
        <v>-4113</v>
      </c>
      <c r="H17" s="10"/>
      <c r="I17" s="6">
        <v>-456</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50</v>
      </c>
      <c r="F19" s="5"/>
      <c r="G19" s="71">
        <f>SUM(G12:G18)</f>
        <v>253960</v>
      </c>
      <c r="H19" s="14"/>
      <c r="I19" s="71">
        <f>SUM(I12:I18)</f>
        <v>252693</v>
      </c>
      <c r="J19" s="72" t="s">
        <v>47</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287948</v>
      </c>
      <c r="H22" s="10"/>
      <c r="I22" s="6">
        <v>280511</v>
      </c>
      <c r="J22" s="5"/>
      <c r="K22" s="69" t="e">
        <f>+#REF!-#REF!</f>
        <v>#REF!</v>
      </c>
      <c r="L22" s="57"/>
      <c r="M22" s="74"/>
    </row>
    <row r="23" spans="1:12" ht="22.5" customHeight="1">
      <c r="A23" s="36"/>
      <c r="B23" s="68" t="s">
        <v>55</v>
      </c>
      <c r="E23" s="5"/>
      <c r="F23" s="5"/>
      <c r="G23" s="6">
        <v>809</v>
      </c>
      <c r="H23" s="10"/>
      <c r="I23" s="6">
        <v>528</v>
      </c>
      <c r="J23" s="5"/>
      <c r="K23" s="69" t="e">
        <f>+#REF!-#REF!</f>
        <v>#REF!</v>
      </c>
      <c r="L23" s="57"/>
    </row>
    <row r="24" spans="1:13" ht="22.5" customHeight="1">
      <c r="A24" s="36"/>
      <c r="B24" s="68" t="s">
        <v>27</v>
      </c>
      <c r="E24" s="5">
        <v>6</v>
      </c>
      <c r="F24" s="5"/>
      <c r="G24" s="115">
        <v>-4285</v>
      </c>
      <c r="H24" s="10"/>
      <c r="I24" s="115">
        <v>2073</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284472</v>
      </c>
      <c r="H26" s="9"/>
      <c r="I26" s="71">
        <f>SUM(I22:I25)</f>
        <v>283112</v>
      </c>
      <c r="J26" s="72" t="s">
        <v>48</v>
      </c>
      <c r="K26" s="61"/>
      <c r="L26" s="57"/>
    </row>
    <row r="27" spans="1:12" ht="22.5" customHeight="1">
      <c r="A27" s="36"/>
      <c r="B27" s="3"/>
      <c r="C27" s="3"/>
      <c r="E27" s="5"/>
      <c r="F27" s="5"/>
      <c r="H27" s="10"/>
      <c r="J27" s="5"/>
      <c r="K27" s="61"/>
      <c r="L27" s="57"/>
    </row>
    <row r="28" spans="1:12" ht="22.5" customHeight="1">
      <c r="A28" s="70"/>
      <c r="B28" s="63" t="s">
        <v>49</v>
      </c>
      <c r="D28" s="23"/>
      <c r="E28" s="5">
        <v>8</v>
      </c>
      <c r="F28" s="5"/>
      <c r="G28" s="75">
        <f>+G26/G19</f>
        <v>1.120144904709403</v>
      </c>
      <c r="H28" s="76"/>
      <c r="I28" s="75">
        <f>+I26/I19</f>
        <v>1.1203792744555647</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252693</v>
      </c>
      <c r="K34" s="86"/>
    </row>
    <row r="35" spans="9:11" ht="18" customHeight="1">
      <c r="I35" s="8"/>
      <c r="K35" s="86"/>
    </row>
    <row r="36" spans="3:11" ht="18" customHeight="1">
      <c r="C36" s="84" t="s">
        <v>32</v>
      </c>
      <c r="E36" s="90"/>
      <c r="F36" s="90"/>
      <c r="I36" s="6">
        <v>1200</v>
      </c>
      <c r="K36" s="86"/>
    </row>
    <row r="37" spans="3:11" ht="18" customHeight="1">
      <c r="C37" s="84" t="s">
        <v>82</v>
      </c>
      <c r="E37" s="90"/>
      <c r="F37" s="90"/>
      <c r="I37" s="8">
        <v>-55</v>
      </c>
      <c r="K37" s="86"/>
    </row>
    <row r="38" spans="3:11" ht="18" customHeight="1">
      <c r="C38" s="84" t="s">
        <v>33</v>
      </c>
      <c r="E38" s="90"/>
      <c r="F38" s="90"/>
      <c r="I38" s="8">
        <v>3857</v>
      </c>
      <c r="K38" s="86"/>
    </row>
    <row r="39" spans="3:11" ht="18" customHeight="1">
      <c r="C39" s="84" t="s">
        <v>96</v>
      </c>
      <c r="E39" s="90"/>
      <c r="F39" s="90"/>
      <c r="I39" s="8">
        <v>-3438</v>
      </c>
      <c r="K39" s="86"/>
    </row>
    <row r="40" spans="3:11" ht="18" customHeight="1">
      <c r="C40" s="84" t="s">
        <v>34</v>
      </c>
      <c r="I40" s="8">
        <v>209</v>
      </c>
      <c r="K40" s="86"/>
    </row>
    <row r="41" spans="3:11" ht="18" customHeight="1">
      <c r="C41" s="84" t="s">
        <v>67</v>
      </c>
      <c r="I41" s="8">
        <v>-340</v>
      </c>
      <c r="K41" s="86"/>
    </row>
    <row r="42" spans="3:11" ht="18" customHeight="1">
      <c r="C42" s="84" t="s">
        <v>35</v>
      </c>
      <c r="I42" s="8">
        <v>60</v>
      </c>
      <c r="K42" s="86"/>
    </row>
    <row r="43" spans="3:11" ht="18" customHeight="1">
      <c r="C43" s="84" t="s">
        <v>36</v>
      </c>
      <c r="I43" s="8">
        <v>-213</v>
      </c>
      <c r="K43" s="86"/>
    </row>
    <row r="44" spans="3:11" ht="18" customHeight="1">
      <c r="C44" s="84" t="s">
        <v>97</v>
      </c>
      <c r="I44" s="8">
        <v>22</v>
      </c>
      <c r="K44" s="86"/>
    </row>
    <row r="45" spans="3:11" ht="18" customHeight="1">
      <c r="C45" s="84" t="s">
        <v>84</v>
      </c>
      <c r="I45" s="8">
        <v>-8</v>
      </c>
      <c r="K45" s="86"/>
    </row>
    <row r="46" spans="3:11" ht="18" customHeight="1">
      <c r="C46" s="84" t="s">
        <v>64</v>
      </c>
      <c r="I46" s="8">
        <v>31</v>
      </c>
      <c r="K46" s="86"/>
    </row>
    <row r="47" spans="3:11" ht="18" customHeight="1">
      <c r="C47" s="91" t="s">
        <v>65</v>
      </c>
      <c r="D47" s="92"/>
      <c r="I47" s="12">
        <v>-58</v>
      </c>
      <c r="K47" s="86"/>
    </row>
    <row r="48" spans="4:11" ht="18" customHeight="1">
      <c r="D48" s="92"/>
      <c r="I48" s="8"/>
      <c r="K48" s="86"/>
    </row>
    <row r="49" spans="3:11" ht="18" customHeight="1" thickBot="1">
      <c r="C49" s="84" t="s">
        <v>37</v>
      </c>
      <c r="I49" s="27">
        <f>SUM(I34:I47)</f>
        <v>253960</v>
      </c>
      <c r="K49" s="86"/>
    </row>
    <row r="50" spans="9:11" ht="18" customHeight="1" thickTop="1">
      <c r="I50" s="8"/>
      <c r="K50" s="86"/>
    </row>
    <row r="51" ht="18" customHeight="1">
      <c r="K51" s="86"/>
    </row>
    <row r="52" spans="2:3" ht="18" customHeight="1">
      <c r="B52" s="15" t="s">
        <v>16</v>
      </c>
      <c r="C52" s="84" t="s">
        <v>38</v>
      </c>
    </row>
    <row r="53" ht="18" customHeight="1">
      <c r="I53" s="89" t="s">
        <v>30</v>
      </c>
    </row>
    <row r="54" spans="3:9" ht="24" customHeight="1">
      <c r="C54" s="84" t="s">
        <v>31</v>
      </c>
      <c r="I54" s="6">
        <v>283112</v>
      </c>
    </row>
    <row r="56" spans="3:9" ht="18" customHeight="1">
      <c r="C56" s="84" t="s">
        <v>39</v>
      </c>
      <c r="I56" s="6">
        <v>1200</v>
      </c>
    </row>
    <row r="57" spans="3:11" ht="18" customHeight="1">
      <c r="C57" s="84" t="s">
        <v>83</v>
      </c>
      <c r="E57" s="90"/>
      <c r="F57" s="90"/>
      <c r="G57" s="2"/>
      <c r="I57" s="8">
        <v>-55</v>
      </c>
      <c r="K57" s="86"/>
    </row>
    <row r="58" spans="3:11" ht="18" customHeight="1">
      <c r="C58" s="84" t="s">
        <v>40</v>
      </c>
      <c r="E58" s="90"/>
      <c r="F58" s="90"/>
      <c r="G58" s="2"/>
      <c r="I58" s="6">
        <v>256</v>
      </c>
      <c r="K58" s="86"/>
    </row>
    <row r="59" spans="3:11" ht="18" customHeight="1">
      <c r="C59" s="84" t="s">
        <v>68</v>
      </c>
      <c r="E59" s="90"/>
      <c r="F59" s="90"/>
      <c r="G59" s="2"/>
      <c r="I59" s="12">
        <v>-41</v>
      </c>
      <c r="K59" s="86"/>
    </row>
    <row r="60" spans="5:11" ht="18" customHeight="1">
      <c r="E60" s="90"/>
      <c r="F60" s="90"/>
      <c r="G60" s="2"/>
      <c r="I60" s="8"/>
      <c r="K60" s="86"/>
    </row>
    <row r="61" spans="3:11" ht="18" customHeight="1" thickBot="1">
      <c r="C61" s="84" t="s">
        <v>37</v>
      </c>
      <c r="G61" s="2"/>
      <c r="I61" s="27">
        <f>SUM(I54:I59)</f>
        <v>284472</v>
      </c>
      <c r="K61" s="86"/>
    </row>
    <row r="62" spans="7:11" ht="18" customHeight="1" thickTop="1">
      <c r="G62" s="2"/>
      <c r="K62" s="86"/>
    </row>
    <row r="64" ht="18" customHeight="1">
      <c r="I64" s="8"/>
    </row>
    <row r="65" spans="2:7" ht="18" customHeight="1">
      <c r="B65" s="15" t="s">
        <v>17</v>
      </c>
      <c r="C65" s="84" t="s">
        <v>41</v>
      </c>
      <c r="G65" s="2"/>
    </row>
    <row r="66" spans="4:7" ht="18" customHeight="1">
      <c r="D66" s="15"/>
      <c r="G66" s="2"/>
    </row>
    <row r="67" spans="3:9" ht="72.75" customHeight="1">
      <c r="C67" s="92" t="s">
        <v>42</v>
      </c>
      <c r="D67" s="123" t="s">
        <v>46</v>
      </c>
      <c r="E67" s="122"/>
      <c r="F67" s="122"/>
      <c r="G67" s="122"/>
      <c r="H67" s="122"/>
      <c r="I67" s="122"/>
    </row>
    <row r="69" spans="3:9" ht="51.75" customHeight="1">
      <c r="C69" s="92" t="s">
        <v>69</v>
      </c>
      <c r="D69" s="124" t="s">
        <v>98</v>
      </c>
      <c r="E69" s="125"/>
      <c r="F69" s="125"/>
      <c r="G69" s="125"/>
      <c r="H69" s="125"/>
      <c r="I69" s="125"/>
    </row>
    <row r="70" ht="18.75" customHeight="1">
      <c r="D70" s="100"/>
    </row>
    <row r="72" spans="2:3" ht="18" customHeight="1">
      <c r="B72" s="15" t="s">
        <v>70</v>
      </c>
      <c r="C72" s="37" t="s">
        <v>71</v>
      </c>
    </row>
    <row r="74" spans="3:9" ht="35.25" customHeight="1">
      <c r="C74" s="92" t="s">
        <v>72</v>
      </c>
      <c r="D74" s="122" t="s">
        <v>73</v>
      </c>
      <c r="E74" s="122"/>
      <c r="F74" s="122"/>
      <c r="G74" s="122"/>
      <c r="H74" s="122"/>
      <c r="I74" s="122"/>
    </row>
    <row r="75" ht="16.5" customHeight="1"/>
    <row r="76" spans="3:9" ht="36" customHeight="1">
      <c r="C76" s="92" t="s">
        <v>43</v>
      </c>
      <c r="D76" s="122" t="s">
        <v>101</v>
      </c>
      <c r="E76" s="122"/>
      <c r="F76" s="122"/>
      <c r="G76" s="122"/>
      <c r="H76" s="122"/>
      <c r="I76" s="122"/>
    </row>
    <row r="77" spans="3:9" ht="18.75" customHeight="1">
      <c r="C77" s="92"/>
      <c r="D77" s="99"/>
      <c r="E77" s="99"/>
      <c r="F77" s="99"/>
      <c r="G77" s="99"/>
      <c r="H77" s="99"/>
      <c r="I77" s="99"/>
    </row>
    <row r="78" spans="3:9" ht="18.75" customHeight="1">
      <c r="C78" s="92"/>
      <c r="D78" s="99"/>
      <c r="E78" s="99"/>
      <c r="F78" s="99"/>
      <c r="G78" s="99"/>
      <c r="H78" s="99"/>
      <c r="I78" s="99"/>
    </row>
    <row r="79" spans="2:9" ht="54" customHeight="1">
      <c r="B79" s="101" t="s">
        <v>75</v>
      </c>
      <c r="C79" s="120" t="s">
        <v>102</v>
      </c>
      <c r="D79" s="121"/>
      <c r="E79" s="121"/>
      <c r="F79" s="121"/>
      <c r="G79" s="121"/>
      <c r="H79" s="121"/>
      <c r="I79" s="121"/>
    </row>
    <row r="80" spans="3:9" ht="18.75" customHeight="1">
      <c r="C80" s="92"/>
      <c r="D80" s="99"/>
      <c r="E80" s="99"/>
      <c r="F80" s="99"/>
      <c r="G80" s="99"/>
      <c r="H80" s="99"/>
      <c r="I80" s="99"/>
    </row>
    <row r="81" spans="3:9" ht="18" customHeight="1">
      <c r="C81" s="92"/>
      <c r="D81" s="99"/>
      <c r="E81" s="99"/>
      <c r="F81" s="99"/>
      <c r="G81" s="99"/>
      <c r="H81" s="99"/>
      <c r="I81" s="99"/>
    </row>
    <row r="82" spans="2:9" ht="18.75" customHeight="1">
      <c r="B82" s="101" t="s">
        <v>99</v>
      </c>
      <c r="C82" s="120" t="s">
        <v>74</v>
      </c>
      <c r="D82" s="121"/>
      <c r="E82" s="121"/>
      <c r="F82" s="121"/>
      <c r="G82" s="121"/>
      <c r="H82" s="121"/>
      <c r="I82" s="121"/>
    </row>
    <row r="83" spans="2:9" ht="18" customHeight="1">
      <c r="B83" s="101"/>
      <c r="C83" s="114"/>
      <c r="D83" s="114"/>
      <c r="E83" s="114"/>
      <c r="F83" s="114"/>
      <c r="G83" s="114"/>
      <c r="H83" s="114"/>
      <c r="I83" s="114"/>
    </row>
    <row r="84" spans="2:9" ht="18" customHeight="1">
      <c r="B84" s="101"/>
      <c r="C84" s="114"/>
      <c r="D84" s="114"/>
      <c r="E84" s="114"/>
      <c r="F84" s="114"/>
      <c r="G84" s="114"/>
      <c r="H84" s="114"/>
      <c r="I84" s="114"/>
    </row>
    <row r="85" spans="2:9" ht="89.25" customHeight="1">
      <c r="B85" s="101" t="s">
        <v>100</v>
      </c>
      <c r="C85" s="120" t="s">
        <v>103</v>
      </c>
      <c r="D85" s="121"/>
      <c r="E85" s="121"/>
      <c r="F85" s="121"/>
      <c r="G85" s="121"/>
      <c r="H85" s="121"/>
      <c r="I85" s="121"/>
    </row>
    <row r="86" spans="2:9" ht="18" customHeight="1">
      <c r="B86" s="101"/>
      <c r="C86" s="114"/>
      <c r="D86" s="114"/>
      <c r="E86" s="114"/>
      <c r="F86" s="114"/>
      <c r="G86" s="114"/>
      <c r="H86" s="114"/>
      <c r="I86" s="114"/>
    </row>
    <row r="87" ht="15.75" customHeight="1"/>
    <row r="88" spans="2:3" ht="18" customHeight="1">
      <c r="B88" s="15" t="s">
        <v>81</v>
      </c>
      <c r="C88" s="37" t="s">
        <v>44</v>
      </c>
    </row>
    <row r="89" ht="18" customHeight="1">
      <c r="K89" s="86"/>
    </row>
  </sheetData>
  <mergeCells count="7">
    <mergeCell ref="C85:I85"/>
    <mergeCell ref="C82:I82"/>
    <mergeCell ref="D76:I76"/>
    <mergeCell ref="D67:I67"/>
    <mergeCell ref="D69:I69"/>
    <mergeCell ref="D74:I74"/>
    <mergeCell ref="C79:I7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2003-07-22T09:19:41Z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