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'!$A$1:$H$44</definedName>
  </definedNames>
  <calcPr fullCalcOnLoad="1"/>
</workbook>
</file>

<file path=xl/sharedStrings.xml><?xml version="1.0" encoding="utf-8"?>
<sst xmlns="http://schemas.openxmlformats.org/spreadsheetml/2006/main" count="119" uniqueCount="104">
  <si>
    <t xml:space="preserve"> </t>
  </si>
  <si>
    <t>外匯基金資產負債表摘要</t>
  </si>
  <si>
    <t>（以百萬港元計）</t>
  </si>
  <si>
    <t>註</t>
  </si>
  <si>
    <t>資產</t>
  </si>
  <si>
    <t>外幣資產</t>
  </si>
  <si>
    <t>港元資產</t>
  </si>
  <si>
    <t>資產總額</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</si>
  <si>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</si>
  <si>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</si>
  <si>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</si>
  <si>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</si>
  <si>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</si>
  <si>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</si>
  <si>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</si>
  <si>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</si>
  <si>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</si>
  <si>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</si>
  <si>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</si>
  <si>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</si>
  <si>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</si>
  <si>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</si>
  <si>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</si>
  <si>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</si>
  <si>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</si>
  <si>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</si>
  <si>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</si>
  <si>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</si>
  <si>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</si>
  <si>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</si>
  <si>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</si>
  <si>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</si>
  <si>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</si>
  <si>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</si>
  <si>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</si>
  <si>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外匯基金票據及債券折價／（溢價）攤銷</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</si>
  <si>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</si>
  <si>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</si>
  <si>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</si>
  <si>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</si>
  <si>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</si>
  <si>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</si>
  <si>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</si>
  <si>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</si>
  <si>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</si>
  <si>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</si>
  <si>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</si>
  <si>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</si>
  <si>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</si>
  <si>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</si>
  <si>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1, 3</t>
  </si>
  <si>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</si>
  <si>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</si>
  <si>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</si>
  <si>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</si>
  <si>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</si>
  <si>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</si>
  <si>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</si>
  <si>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</si>
  <si>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</si>
  <si>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3, 4</t>
  </si>
  <si>
    <t>1.</t>
  </si>
  <si>
    <t>銀行及其他金融機構存款</t>
  </si>
  <si>
    <t>香港法定組織存款</t>
  </si>
  <si>
    <t>負債及資金來源</t>
  </si>
  <si>
    <t>負債及資金來源總額</t>
  </si>
  <si>
    <t>利率掉期協議重估虧損／（收益）</t>
  </si>
  <si>
    <t>銀行體系結餘增加／（減少）（不包括貼現窗運作所引致的變動）</t>
  </si>
  <si>
    <t>已發行外匯基金票據及債券</t>
  </si>
  <si>
    <t>支付外匯基金債券應計利息</t>
  </si>
  <si>
    <t>利率掉期協議的淨利息支出／（收益）</t>
  </si>
  <si>
    <t>投資重估收益／（虧損）</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</si>
  <si>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</si>
  <si>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</si>
  <si>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</si>
  <si>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</si>
  <si>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</si>
  <si>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</si>
  <si>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</si>
  <si>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</si>
  <si>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</si>
  <si>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</si>
  <si>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r>
      <t>2002</t>
    </r>
    <r>
      <rPr>
        <sz val="13"/>
        <rFont val="新細明體"/>
        <family val="1"/>
      </rPr>
      <t>年</t>
    </r>
    <r>
      <rPr>
        <sz val="13"/>
        <rFont val="Times New Roman"/>
        <family val="1"/>
      </rPr>
      <t>11</t>
    </r>
    <r>
      <rPr>
        <sz val="13"/>
        <rFont val="新細明體"/>
        <family val="1"/>
      </rPr>
      <t>月</t>
    </r>
    <r>
      <rPr>
        <sz val="13"/>
        <rFont val="Times New Roman"/>
        <family val="1"/>
      </rPr>
      <t>30</t>
    </r>
    <r>
      <rPr>
        <sz val="13"/>
        <rFont val="新細明體"/>
        <family val="1"/>
      </rPr>
      <t>日</t>
    </r>
  </si>
  <si>
    <r>
      <t>2002</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</si>
  <si>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r>
      <t>於</t>
    </r>
    <r>
      <rPr>
        <b/>
        <sz val="14"/>
        <rFont val="Times New Roman"/>
        <family val="1"/>
      </rPr>
      <t>2002</t>
    </r>
    <r>
      <rPr>
        <b/>
        <sz val="14"/>
        <rFont val="新細明體"/>
        <family val="1"/>
      </rPr>
      <t>年</t>
    </r>
    <r>
      <rPr>
        <b/>
        <sz val="14"/>
        <rFont val="Times New Roman"/>
        <family val="1"/>
      </rPr>
      <t>12</t>
    </r>
    <r>
      <rPr>
        <b/>
        <sz val="14"/>
        <rFont val="新細明體"/>
        <family val="1"/>
      </rPr>
      <t>月</t>
    </r>
    <r>
      <rPr>
        <b/>
        <sz val="14"/>
        <rFont val="Times New Roman"/>
        <family val="1"/>
      </rPr>
      <t>31</t>
    </r>
    <r>
      <rPr>
        <b/>
        <sz val="14"/>
        <rFont val="新細明體"/>
        <family val="1"/>
      </rPr>
      <t>日</t>
    </r>
  </si>
  <si>
    <r>
      <t>2002</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t>
    </r>
  </si>
  <si>
    <t>政府發行的流通紙幣及硬幣</t>
  </si>
  <si>
    <r>
      <t>外幣資產包括作為貨幣基礎支持的美元資產。於</t>
    </r>
    <r>
      <rPr>
        <sz val="13"/>
        <rFont val="Times New Roman"/>
        <family val="1"/>
      </rPr>
      <t>2002</t>
    </r>
    <r>
      <rPr>
        <sz val="13"/>
        <rFont val="新細明體"/>
        <family val="1"/>
      </rPr>
      <t>年</t>
    </r>
    <r>
      <rPr>
        <sz val="13"/>
        <rFont val="Times New Roman"/>
        <family val="1"/>
      </rPr>
      <t>12</t>
    </r>
    <r>
      <rPr>
        <sz val="13"/>
        <rFont val="新細明體"/>
        <family val="1"/>
      </rPr>
      <t>月底，這些美元資產達</t>
    </r>
    <r>
      <rPr>
        <sz val="13"/>
        <rFont val="Times New Roman"/>
        <family val="1"/>
      </rPr>
      <t>2,758.13</t>
    </r>
    <r>
      <rPr>
        <sz val="13"/>
        <rFont val="新細明體"/>
        <family val="1"/>
      </rPr>
      <t>億港元；</t>
    </r>
    <r>
      <rPr>
        <sz val="13"/>
        <rFont val="Times New Roman"/>
        <family val="1"/>
      </rPr>
      <t xml:space="preserve"> 2002</t>
    </r>
    <r>
      <rPr>
        <sz val="13"/>
        <rFont val="新細明體"/>
        <family val="1"/>
      </rPr>
      <t>年</t>
    </r>
    <r>
      <rPr>
        <sz val="13"/>
        <rFont val="Times New Roman"/>
        <family val="1"/>
      </rPr>
      <t>11</t>
    </r>
    <r>
      <rPr>
        <sz val="13"/>
        <rFont val="新細明體"/>
        <family val="1"/>
      </rPr>
      <t>月底的數字則為</t>
    </r>
    <r>
      <rPr>
        <sz val="13"/>
        <rFont val="Times New Roman"/>
        <family val="1"/>
      </rPr>
      <t>2,707</t>
    </r>
    <r>
      <rPr>
        <sz val="13"/>
        <rFont val="新細明體"/>
        <family val="1"/>
      </rPr>
      <t>億港元。</t>
    </r>
  </si>
  <si>
    <r>
      <t>於</t>
    </r>
    <r>
      <rPr>
        <b/>
        <sz val="14"/>
        <rFont val="Times New Roman"/>
        <family val="1"/>
      </rPr>
      <t>2002</t>
    </r>
    <r>
      <rPr>
        <b/>
        <sz val="14"/>
        <rFont val="細明體"/>
        <family val="3"/>
      </rPr>
      <t>年</t>
    </r>
    <r>
      <rPr>
        <b/>
        <sz val="14"/>
        <rFont val="Times New Roman"/>
        <family val="1"/>
      </rPr>
      <t>12</t>
    </r>
    <r>
      <rPr>
        <b/>
        <sz val="14"/>
        <rFont val="細明體"/>
        <family val="3"/>
      </rPr>
      <t>月</t>
    </r>
    <r>
      <rPr>
        <b/>
        <sz val="14"/>
        <rFont val="Times New Roman"/>
        <family val="1"/>
      </rPr>
      <t>31</t>
    </r>
    <r>
      <rPr>
        <b/>
        <sz val="14"/>
        <rFont val="細明體"/>
        <family val="3"/>
      </rPr>
      <t>日</t>
    </r>
  </si>
  <si>
    <r>
      <t>2002</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</si>
  <si>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3, 5, 7</t>
  </si>
  <si>
    <t>獲認購但未結算的外匯基金票據及債券（增加）／減少</t>
  </si>
  <si>
    <t>結算利率掉期協議應計利息收入／（支出）</t>
  </si>
  <si>
    <r>
      <t>本帳目在計算貨幣基礎時，向銀行提供以外匯基金票據及債券為抵押品的貸款是以負債減少方式處理。於</t>
    </r>
    <r>
      <rPr>
        <sz val="13"/>
        <rFont val="Times New Roman"/>
        <family val="1"/>
      </rPr>
      <t>2002</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日，此等貸款的數字為零（</t>
    </r>
    <r>
      <rPr>
        <sz val="13"/>
        <rFont val="Times New Roman"/>
        <family val="1"/>
      </rPr>
      <t xml:space="preserve"> 2002</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日：此等貸款為</t>
    </r>
    <r>
      <rPr>
        <sz val="13"/>
        <rFont val="Times New Roman"/>
        <family val="1"/>
      </rPr>
      <t>8,000</t>
    </r>
    <r>
      <rPr>
        <sz val="13"/>
        <rFont val="細明體"/>
        <family val="3"/>
      </rPr>
      <t>萬港元）。</t>
    </r>
  </si>
  <si>
    <r>
      <t>12</t>
    </r>
    <r>
      <rPr>
        <sz val="13"/>
        <rFont val="新細明體"/>
        <family val="1"/>
      </rPr>
      <t>月份外匯基金票據及債券的面值增加了</t>
    </r>
    <r>
      <rPr>
        <sz val="13"/>
        <rFont val="Times New Roman"/>
        <family val="1"/>
      </rPr>
      <t>20.3</t>
    </r>
    <r>
      <rPr>
        <sz val="13"/>
        <rFont val="新細明體"/>
        <family val="1"/>
      </rPr>
      <t>億港元，由</t>
    </r>
    <r>
      <rPr>
        <sz val="13"/>
        <rFont val="Times New Roman"/>
        <family val="1"/>
      </rPr>
      <t>1,169.6</t>
    </r>
    <r>
      <rPr>
        <sz val="13"/>
        <rFont val="新細明體"/>
        <family val="1"/>
      </rPr>
      <t>億港元增至</t>
    </r>
    <r>
      <rPr>
        <sz val="13"/>
        <rFont val="Times New Roman"/>
        <family val="1"/>
      </rPr>
      <t>1,189.9</t>
    </r>
    <r>
      <rPr>
        <sz val="13"/>
        <rFont val="新細明體"/>
        <family val="1"/>
      </rPr>
      <t>億港元。（若撇除已獲認購但未結算的外匯基金票據及債券，則為</t>
    </r>
    <r>
      <rPr>
        <sz val="13"/>
        <rFont val="Times New Roman"/>
        <family val="1"/>
      </rPr>
      <t>1,168.8</t>
    </r>
    <r>
      <rPr>
        <sz val="13"/>
        <rFont val="新細明體"/>
        <family val="1"/>
      </rPr>
      <t>億港元）</t>
    </r>
  </si>
  <si>
    <r>
      <t>根據外匯基金的會計政策，在招標日獲認購但未結算的外匯基金票據及債券列入「已發行外匯基金票據及債券」項下。本帳目在計算貨幣基礎時，與此等未結算交易有關的應收帳項是以負債減少方式處理。於</t>
    </r>
    <r>
      <rPr>
        <sz val="13"/>
        <rFont val="Times New Roman"/>
        <family val="1"/>
      </rPr>
      <t>2002</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日，此等應收帳項為</t>
    </r>
    <r>
      <rPr>
        <sz val="13"/>
        <rFont val="Times New Roman"/>
        <family val="1"/>
      </rPr>
      <t>21.1</t>
    </r>
    <r>
      <rPr>
        <sz val="13"/>
        <rFont val="新細明體"/>
        <family val="1"/>
      </rPr>
      <t>億港元（</t>
    </r>
    <r>
      <rPr>
        <sz val="13"/>
        <rFont val="Times New Roman"/>
        <family val="1"/>
      </rPr>
      <t>2002</t>
    </r>
    <r>
      <rPr>
        <sz val="13"/>
        <rFont val="新細明體"/>
        <family val="1"/>
      </rPr>
      <t>年</t>
    </r>
    <r>
      <rPr>
        <sz val="13"/>
        <rFont val="Times New Roman"/>
        <family val="1"/>
      </rPr>
      <t>11</t>
    </r>
    <r>
      <rPr>
        <sz val="13"/>
        <rFont val="新細明體"/>
        <family val="1"/>
      </rPr>
      <t>月</t>
    </r>
    <r>
      <rPr>
        <sz val="13"/>
        <rFont val="Times New Roman"/>
        <family val="1"/>
      </rPr>
      <t>30</t>
    </r>
    <r>
      <rPr>
        <sz val="13"/>
        <rFont val="新細明體"/>
        <family val="1"/>
      </rPr>
      <t>日：此等應收帳項的數字為零）。</t>
    </r>
  </si>
  <si>
    <t>6.</t>
  </si>
  <si>
    <t>7.</t>
  </si>
  <si>
    <r>
      <t>港元資產包括以外匯基金票據及債券作為抵押品的貼現窗貸款。於</t>
    </r>
    <r>
      <rPr>
        <sz val="13"/>
        <rFont val="Times New Roman"/>
        <family val="1"/>
      </rPr>
      <t>2002</t>
    </r>
    <r>
      <rPr>
        <sz val="13"/>
        <rFont val="新細明體"/>
        <family val="1"/>
      </rPr>
      <t>年</t>
    </r>
    <r>
      <rPr>
        <sz val="13"/>
        <rFont val="Times New Roman"/>
        <family val="1"/>
      </rPr>
      <t>12</t>
    </r>
    <r>
      <rPr>
        <sz val="13"/>
        <rFont val="新細明體"/>
        <family val="1"/>
      </rPr>
      <t>月底，此等貸款的數字為零　（</t>
    </r>
    <r>
      <rPr>
        <sz val="13"/>
        <rFont val="Times New Roman"/>
        <family val="1"/>
      </rPr>
      <t>2002</t>
    </r>
    <r>
      <rPr>
        <sz val="13"/>
        <rFont val="新細明體"/>
        <family val="1"/>
      </rPr>
      <t>年</t>
    </r>
    <r>
      <rPr>
        <sz val="13"/>
        <rFont val="Times New Roman"/>
        <family val="1"/>
      </rPr>
      <t>11</t>
    </r>
    <r>
      <rPr>
        <sz val="13"/>
        <rFont val="新細明體"/>
        <family val="1"/>
      </rPr>
      <t>月底：此等貸款為</t>
    </r>
    <r>
      <rPr>
        <sz val="13"/>
        <rFont val="Times New Roman"/>
        <family val="1"/>
      </rPr>
      <t>8,000</t>
    </r>
    <r>
      <rPr>
        <sz val="13"/>
        <rFont val="新細明體"/>
        <family val="1"/>
      </rPr>
      <t>萬港元）。</t>
    </r>
  </si>
  <si>
    <t>政府發行的流通紙幣及硬幣</t>
  </si>
  <si>
    <t>8.</t>
  </si>
  <si>
    <t>政府發行的流通紙幣及硬幣增加／（減少）</t>
  </si>
  <si>
    <t>發行／（贖回）政府發行的流通紙幣及硬幣引致增加／（減少）</t>
  </si>
  <si>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2002</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日，有關的利息應收帳項及重估收益分別為</t>
    </r>
    <r>
      <rPr>
        <sz val="13"/>
        <rFont val="Times New Roman"/>
        <family val="1"/>
      </rPr>
      <t>500</t>
    </r>
    <r>
      <rPr>
        <sz val="13"/>
        <rFont val="新細明體"/>
        <family val="1"/>
      </rPr>
      <t>萬港元　　（</t>
    </r>
    <r>
      <rPr>
        <sz val="13"/>
        <rFont val="Times New Roman"/>
        <family val="1"/>
      </rPr>
      <t>2002</t>
    </r>
    <r>
      <rPr>
        <sz val="13"/>
        <rFont val="新細明體"/>
        <family val="1"/>
      </rPr>
      <t>年</t>
    </r>
    <r>
      <rPr>
        <sz val="13"/>
        <rFont val="Times New Roman"/>
        <family val="1"/>
      </rPr>
      <t>11</t>
    </r>
    <r>
      <rPr>
        <sz val="13"/>
        <rFont val="新細明體"/>
        <family val="1"/>
      </rPr>
      <t>月</t>
    </r>
    <r>
      <rPr>
        <sz val="13"/>
        <rFont val="Times New Roman"/>
        <family val="1"/>
      </rPr>
      <t>30</t>
    </r>
    <r>
      <rPr>
        <sz val="13"/>
        <rFont val="新細明體"/>
        <family val="1"/>
      </rPr>
      <t>日：應收帳項為</t>
    </r>
    <r>
      <rPr>
        <sz val="13"/>
        <rFont val="Times New Roman"/>
        <family val="1"/>
      </rPr>
      <t>1,300</t>
    </r>
    <r>
      <rPr>
        <sz val="13"/>
        <rFont val="新細明體"/>
        <family val="1"/>
      </rPr>
      <t>萬港元）及</t>
    </r>
    <r>
      <rPr>
        <sz val="13"/>
        <rFont val="Times New Roman"/>
        <family val="1"/>
      </rPr>
      <t>2.04</t>
    </r>
    <r>
      <rPr>
        <sz val="13"/>
        <rFont val="新細明體"/>
        <family val="1"/>
      </rPr>
      <t>億港元（</t>
    </r>
    <r>
      <rPr>
        <sz val="13"/>
        <rFont val="Times New Roman"/>
        <family val="1"/>
      </rPr>
      <t>2002</t>
    </r>
    <r>
      <rPr>
        <sz val="13"/>
        <rFont val="新細明體"/>
        <family val="1"/>
      </rPr>
      <t>年</t>
    </r>
    <r>
      <rPr>
        <sz val="13"/>
        <rFont val="Times New Roman"/>
        <family val="1"/>
      </rPr>
      <t>11</t>
    </r>
    <r>
      <rPr>
        <sz val="13"/>
        <rFont val="新細明體"/>
        <family val="1"/>
      </rPr>
      <t>月</t>
    </r>
    <r>
      <rPr>
        <sz val="13"/>
        <rFont val="Times New Roman"/>
        <family val="1"/>
      </rPr>
      <t>30</t>
    </r>
    <r>
      <rPr>
        <sz val="13"/>
        <rFont val="新細明體"/>
        <family val="1"/>
      </rPr>
      <t>日：重估收益為</t>
    </r>
    <r>
      <rPr>
        <sz val="13"/>
        <rFont val="Times New Roman"/>
        <family val="1"/>
      </rPr>
      <t>1.41</t>
    </r>
    <r>
      <rPr>
        <sz val="13"/>
        <rFont val="新細明體"/>
        <family val="1"/>
      </rPr>
      <t>億港元）。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</si>
</sst>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6">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188" fontId="4" fillId="0" borderId="0" xfId="0" applyNumberFormat="1" applyFont="1" applyBorder="1" applyAlignment="1">
      <alignment/>
    </xf>
    <xf numFmtId="188" fontId="5" fillId="0" borderId="0" xfId="0" applyNumberFormat="1" applyFont="1" applyBorder="1" applyAlignment="1">
      <alignment horizontal="center"/>
    </xf>
    <xf numFmtId="188" fontId="4" fillId="0" borderId="0" xfId="0" applyNumberFormat="1" applyFont="1" applyBorder="1" applyAlignment="1">
      <alignment horizontal="center"/>
    </xf>
    <xf numFmtId="188" fontId="5" fillId="0" borderId="1" xfId="0" applyNumberFormat="1" applyFont="1" applyBorder="1" applyAlignment="1">
      <alignment/>
    </xf>
    <xf numFmtId="0" fontId="4" fillId="0" borderId="0" xfId="0" applyFont="1" applyBorder="1" applyAlignment="1">
      <alignment horizontal="center"/>
    </xf>
    <xf numFmtId="188" fontId="5" fillId="0" borderId="0" xfId="0" applyNumberFormat="1" applyFont="1" applyBorder="1" applyAlignment="1">
      <alignment horizontal="centerContinuous"/>
    </xf>
    <xf numFmtId="0" fontId="5" fillId="0" borderId="0" xfId="0" applyFont="1" applyAlignment="1" quotePrefix="1">
      <alignment/>
    </xf>
    <xf numFmtId="0" fontId="7" fillId="0" borderId="0" xfId="0" applyFont="1" applyBorder="1" applyAlignment="1">
      <alignment horizontal="center"/>
    </xf>
    <xf numFmtId="0" fontId="7" fillId="0" borderId="0" xfId="0" applyFont="1" applyBorder="1" applyAlignment="1">
      <alignment/>
    </xf>
    <xf numFmtId="188" fontId="8" fillId="0" borderId="0" xfId="0"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xf>
    <xf numFmtId="0" fontId="9" fillId="0" borderId="0" xfId="0" applyFont="1" applyAlignment="1">
      <alignment/>
    </xf>
    <xf numFmtId="0" fontId="11" fillId="0" borderId="0" xfId="0" applyFont="1" applyBorder="1" applyAlignment="1">
      <alignment/>
    </xf>
    <xf numFmtId="0" fontId="11" fillId="0" borderId="0" xfId="0" applyFont="1" applyAlignment="1">
      <alignment/>
    </xf>
    <xf numFmtId="0" fontId="7" fillId="0" borderId="0" xfId="0" applyFont="1" applyAlignment="1">
      <alignment vertical="center"/>
    </xf>
    <xf numFmtId="0" fontId="5" fillId="0" borderId="0" xfId="0" applyFont="1" applyAlignment="1">
      <alignment vertical="center"/>
    </xf>
    <xf numFmtId="188" fontId="5" fillId="0" borderId="0" xfId="0" applyNumberFormat="1" applyFont="1" applyAlignment="1">
      <alignment vertical="center"/>
    </xf>
    <xf numFmtId="188" fontId="5" fillId="0" borderId="2" xfId="0" applyNumberFormat="1" applyFont="1" applyBorder="1" applyAlignment="1">
      <alignment/>
    </xf>
    <xf numFmtId="0" fontId="9" fillId="0" borderId="3" xfId="0" applyFont="1" applyBorder="1" applyAlignment="1">
      <alignment horizontal="left"/>
    </xf>
    <xf numFmtId="0" fontId="12" fillId="0" borderId="0" xfId="0" applyFont="1" applyBorder="1" applyAlignment="1">
      <alignment horizontal="left"/>
    </xf>
    <xf numFmtId="0" fontId="9" fillId="0" borderId="0" xfId="0" applyFont="1" applyBorder="1" applyAlignment="1">
      <alignment horizontal="left"/>
    </xf>
    <xf numFmtId="188" fontId="9" fillId="0" borderId="0" xfId="0" applyNumberFormat="1" applyFont="1" applyBorder="1" applyAlignment="1">
      <alignment horizontal="left"/>
    </xf>
    <xf numFmtId="0" fontId="13" fillId="0" borderId="0" xfId="0" applyFont="1" applyBorder="1" applyAlignment="1">
      <alignment horizontal="left"/>
    </xf>
    <xf numFmtId="0" fontId="9" fillId="0" borderId="4" xfId="0" applyFont="1" applyBorder="1" applyAlignment="1">
      <alignment horizontal="left"/>
    </xf>
    <xf numFmtId="0" fontId="9" fillId="0" borderId="0" xfId="0" applyFont="1" applyAlignment="1">
      <alignment horizontal="left"/>
    </xf>
    <xf numFmtId="188" fontId="13" fillId="0" borderId="0" xfId="0" applyNumberFormat="1" applyFont="1" applyBorder="1" applyAlignment="1">
      <alignment horizontal="left"/>
    </xf>
    <xf numFmtId="0" fontId="5" fillId="0" borderId="3" xfId="0" applyFont="1" applyBorder="1" applyAlignment="1">
      <alignment/>
    </xf>
    <xf numFmtId="0" fontId="7" fillId="0" borderId="0" xfId="0" applyFont="1" applyAlignment="1">
      <alignment/>
    </xf>
    <xf numFmtId="188" fontId="5" fillId="0" borderId="0" xfId="0" applyNumberFormat="1" applyFont="1" applyBorder="1" applyAlignment="1">
      <alignment horizontal="right"/>
    </xf>
    <xf numFmtId="0" fontId="11" fillId="0" borderId="0" xfId="0" applyFont="1" applyAlignment="1">
      <alignment vertical="center"/>
    </xf>
    <xf numFmtId="0" fontId="5" fillId="0" borderId="5" xfId="0" applyFont="1" applyBorder="1" applyAlignment="1">
      <alignment/>
    </xf>
    <xf numFmtId="0" fontId="5" fillId="0" borderId="6" xfId="0" applyFont="1" applyBorder="1" applyAlignment="1">
      <alignment/>
    </xf>
    <xf numFmtId="0" fontId="14" fillId="0" borderId="6" xfId="0" applyFont="1" applyBorder="1" applyAlignment="1">
      <alignment horizontal="centerContinuous"/>
    </xf>
    <xf numFmtId="188" fontId="14" fillId="0" borderId="6" xfId="0" applyNumberFormat="1" applyFont="1" applyBorder="1" applyAlignment="1">
      <alignment horizontal="centerContinuous"/>
    </xf>
    <xf numFmtId="0" fontId="15" fillId="0" borderId="6" xfId="0" applyFont="1" applyBorder="1" applyAlignment="1">
      <alignment/>
    </xf>
    <xf numFmtId="0" fontId="5" fillId="0" borderId="7" xfId="0" applyFont="1" applyBorder="1" applyAlignment="1">
      <alignment/>
    </xf>
    <xf numFmtId="0" fontId="5" fillId="0" borderId="3"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15" fillId="0" borderId="0" xfId="0" applyFont="1" applyBorder="1" applyAlignment="1">
      <alignment horizontal="left"/>
    </xf>
    <xf numFmtId="188" fontId="4" fillId="0" borderId="0" xfId="0" applyNumberFormat="1" applyFont="1" applyBorder="1" applyAlignment="1">
      <alignment horizontal="left"/>
    </xf>
    <xf numFmtId="188" fontId="5" fillId="0" borderId="0" xfId="0" applyNumberFormat="1" applyFont="1" applyBorder="1" applyAlignment="1">
      <alignment horizontal="left"/>
    </xf>
    <xf numFmtId="0" fontId="5" fillId="0" borderId="4" xfId="0" applyFont="1" applyBorder="1" applyAlignment="1">
      <alignment horizontal="left"/>
    </xf>
    <xf numFmtId="0" fontId="5" fillId="0" borderId="0" xfId="0" applyFont="1" applyAlignment="1">
      <alignment horizontal="left"/>
    </xf>
    <xf numFmtId="0" fontId="14" fillId="0" borderId="0" xfId="0" applyFont="1" applyBorder="1" applyAlignment="1">
      <alignment horizontal="center"/>
    </xf>
    <xf numFmtId="0" fontId="16" fillId="0" borderId="0" xfId="0" applyFont="1" applyBorder="1" applyAlignment="1">
      <alignment horizontal="center"/>
    </xf>
    <xf numFmtId="0" fontId="17" fillId="0" borderId="0" xfId="0" applyFont="1" applyBorder="1" applyAlignment="1">
      <alignment horizontal="center"/>
    </xf>
    <xf numFmtId="0" fontId="5" fillId="0" borderId="4" xfId="0" applyFont="1" applyBorder="1" applyAlignment="1">
      <alignment/>
    </xf>
    <xf numFmtId="188" fontId="16" fillId="0" borderId="0" xfId="0" applyNumberFormat="1" applyFont="1" applyBorder="1" applyAlignment="1">
      <alignment horizontal="center"/>
    </xf>
    <xf numFmtId="37" fontId="18" fillId="0" borderId="0" xfId="0" applyNumberFormat="1" applyFont="1" applyBorder="1" applyAlignment="1">
      <alignment horizontal="center"/>
    </xf>
    <xf numFmtId="188" fontId="19" fillId="0" borderId="0" xfId="0" applyNumberFormat="1" applyFont="1" applyBorder="1" applyAlignment="1">
      <alignment horizontal="center"/>
    </xf>
    <xf numFmtId="0" fontId="15" fillId="0" borderId="0" xfId="0" applyFont="1" applyBorder="1" applyAlignment="1">
      <alignment/>
    </xf>
    <xf numFmtId="0" fontId="9" fillId="0" borderId="3" xfId="0" applyFont="1" applyBorder="1" applyAlignment="1">
      <alignment/>
    </xf>
    <xf numFmtId="0" fontId="12" fillId="0" borderId="0" xfId="0" applyFont="1" applyBorder="1" applyAlignment="1">
      <alignment/>
    </xf>
    <xf numFmtId="37" fontId="4" fillId="0" borderId="0" xfId="0" applyNumberFormat="1" applyFont="1" applyBorder="1" applyAlignment="1">
      <alignment horizontal="center"/>
    </xf>
    <xf numFmtId="188" fontId="14" fillId="0" borderId="0" xfId="0" applyNumberFormat="1" applyFont="1" applyBorder="1" applyAlignment="1">
      <alignment horizontal="center"/>
    </xf>
    <xf numFmtId="0" fontId="20" fillId="0" borderId="0" xfId="0" applyFont="1" applyBorder="1" applyAlignment="1">
      <alignment/>
    </xf>
    <xf numFmtId="0" fontId="4" fillId="0" borderId="4" xfId="0" applyFont="1" applyBorder="1" applyAlignment="1">
      <alignment/>
    </xf>
    <xf numFmtId="0" fontId="16" fillId="0" borderId="0" xfId="0" applyFont="1" applyBorder="1" applyAlignment="1">
      <alignment/>
    </xf>
    <xf numFmtId="37" fontId="15" fillId="0" borderId="0" xfId="0" applyNumberFormat="1" applyFont="1" applyBorder="1" applyAlignment="1">
      <alignment/>
    </xf>
    <xf numFmtId="0" fontId="11" fillId="0" borderId="3" xfId="0" applyFont="1" applyBorder="1" applyAlignment="1">
      <alignment/>
    </xf>
    <xf numFmtId="188" fontId="4" fillId="0" borderId="8" xfId="0" applyNumberFormat="1" applyFont="1" applyBorder="1" applyAlignment="1">
      <alignment/>
    </xf>
    <xf numFmtId="0" fontId="5" fillId="0" borderId="0" xfId="0" applyFont="1" applyBorder="1" applyAlignment="1">
      <alignment horizontal="centerContinuous"/>
    </xf>
    <xf numFmtId="37" fontId="20" fillId="0" borderId="0" xfId="0" applyNumberFormat="1" applyFont="1" applyBorder="1" applyAlignment="1">
      <alignment/>
    </xf>
    <xf numFmtId="37" fontId="5" fillId="0" borderId="0" xfId="0" applyNumberFormat="1" applyFont="1" applyAlignment="1">
      <alignment/>
    </xf>
    <xf numFmtId="10" fontId="4" fillId="0" borderId="1" xfId="0" applyNumberFormat="1" applyFont="1" applyBorder="1" applyAlignment="1">
      <alignment horizontal="right"/>
    </xf>
    <xf numFmtId="10" fontId="4" fillId="0" borderId="0" xfId="0" applyNumberFormat="1" applyFont="1" applyBorder="1" applyAlignment="1">
      <alignment horizontal="left"/>
    </xf>
    <xf numFmtId="10" fontId="20" fillId="0" borderId="0" xfId="0" applyNumberFormat="1" applyFont="1" applyBorder="1" applyAlignment="1">
      <alignment horizontal="right"/>
    </xf>
    <xf numFmtId="0" fontId="5" fillId="0" borderId="9" xfId="0" applyFont="1" applyBorder="1" applyAlignment="1">
      <alignment/>
    </xf>
    <xf numFmtId="0" fontId="5" fillId="0" borderId="1" xfId="0" applyFont="1" applyBorder="1" applyAlignment="1">
      <alignment/>
    </xf>
    <xf numFmtId="0" fontId="5" fillId="0" borderId="1" xfId="0" applyFont="1" applyBorder="1" applyAlignment="1">
      <alignment horizontal="center"/>
    </xf>
    <xf numFmtId="188" fontId="5" fillId="0" borderId="1" xfId="0" applyNumberFormat="1" applyFont="1" applyBorder="1" applyAlignment="1">
      <alignment horizontal="center"/>
    </xf>
    <xf numFmtId="0" fontId="15" fillId="0" borderId="1" xfId="0" applyFont="1" applyBorder="1" applyAlignment="1">
      <alignment/>
    </xf>
    <xf numFmtId="0" fontId="5" fillId="0" borderId="10" xfId="0" applyFont="1" applyBorder="1" applyAlignment="1">
      <alignment/>
    </xf>
    <xf numFmtId="0" fontId="16" fillId="0" borderId="0" xfId="0" applyFont="1" applyAlignment="1">
      <alignment/>
    </xf>
    <xf numFmtId="0" fontId="5" fillId="0" borderId="0" xfId="0" applyFont="1" applyAlignment="1">
      <alignment horizontal="center"/>
    </xf>
    <xf numFmtId="0" fontId="15" fillId="0" borderId="0" xfId="0" applyFont="1" applyAlignment="1">
      <alignment/>
    </xf>
    <xf numFmtId="0" fontId="16" fillId="0" borderId="0" xfId="0" applyFont="1" applyAlignment="1">
      <alignment horizontal="left"/>
    </xf>
    <xf numFmtId="0" fontId="5" fillId="0" borderId="0" xfId="0" applyFont="1" applyAlignment="1" quotePrefix="1">
      <alignment horizontal="left"/>
    </xf>
    <xf numFmtId="188" fontId="21" fillId="0" borderId="0" xfId="0" applyNumberFormat="1" applyFont="1" applyAlignment="1">
      <alignment horizontal="right"/>
    </xf>
    <xf numFmtId="0" fontId="5" fillId="0" borderId="0" xfId="0" applyFont="1" applyAlignment="1" quotePrefix="1">
      <alignment horizontal="center"/>
    </xf>
    <xf numFmtId="0" fontId="16" fillId="0" borderId="0" xfId="0" applyFont="1" applyAlignment="1">
      <alignment vertical="top"/>
    </xf>
    <xf numFmtId="0" fontId="5" fillId="0" borderId="0" xfId="0" applyFont="1" applyAlignment="1">
      <alignment vertical="top"/>
    </xf>
    <xf numFmtId="37" fontId="15" fillId="0" borderId="0" xfId="0" applyNumberFormat="1" applyFont="1" applyAlignment="1">
      <alignment/>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188" fontId="5" fillId="0" borderId="0" xfId="0" applyNumberFormat="1" applyFont="1" applyBorder="1" applyAlignment="1" quotePrefix="1">
      <alignment horizontal="center"/>
    </xf>
    <xf numFmtId="0" fontId="5" fillId="0" borderId="0" xfId="0" applyFont="1" applyAlignment="1">
      <alignment horizontal="left" vertical="justify" wrapText="1"/>
    </xf>
    <xf numFmtId="0" fontId="5" fillId="0" borderId="0" xfId="0" applyFont="1" applyAlignment="1">
      <alignment horizontal="left" indent="1"/>
    </xf>
    <xf numFmtId="0" fontId="5" fillId="0" borderId="0" xfId="0" applyFont="1" applyAlignment="1" quotePrefix="1">
      <alignment horizontal="left" vertical="top"/>
    </xf>
    <xf numFmtId="3" fontId="5" fillId="0" borderId="1" xfId="0" applyNumberFormat="1" applyFont="1" applyBorder="1" applyAlignment="1">
      <alignment/>
    </xf>
    <xf numFmtId="188" fontId="5" fillId="0" borderId="11" xfId="0" applyNumberFormat="1" applyFont="1" applyBorder="1" applyAlignment="1">
      <alignment/>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7" fillId="0" borderId="0" xfId="0" applyFont="1" applyAlignment="1">
      <alignment vertical="top"/>
    </xf>
    <xf numFmtId="188" fontId="5" fillId="0" borderId="0" xfId="0" applyNumberFormat="1" applyFont="1" applyAlignment="1">
      <alignment horizontal="center" vertical="top"/>
    </xf>
    <xf numFmtId="0" fontId="10" fillId="0" borderId="0" xfId="0" applyFont="1" applyBorder="1" applyAlignment="1">
      <alignment horizontal="right" vertical="top"/>
    </xf>
    <xf numFmtId="0" fontId="11" fillId="0" borderId="0" xfId="0" applyFont="1" applyBorder="1" applyAlignment="1">
      <alignment horizontal="right" vertical="center"/>
    </xf>
    <xf numFmtId="0" fontId="5" fillId="0" borderId="0" xfId="0" applyFont="1" applyAlignment="1">
      <alignment horizontal="left" vertical="top" wrapText="1"/>
    </xf>
    <xf numFmtId="188" fontId="5" fillId="0" borderId="0" xfId="0" applyNumberFormat="1" applyFont="1" applyAlignment="1" quotePrefix="1">
      <alignment horizontal="right"/>
    </xf>
    <xf numFmtId="188" fontId="5" fillId="0" borderId="0" xfId="0" applyNumberFormat="1" applyFont="1" applyAlignment="1">
      <alignment horizontal="right"/>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justify" wrapText="1"/>
    </xf>
    <xf numFmtId="0" fontId="16" fillId="0" borderId="0" xfId="0" applyFont="1" applyAlignment="1">
      <alignment horizontal="left" vertical="justify" wrapText="1"/>
    </xf>
    <xf numFmtId="0" fontId="16" fillId="0" borderId="0" xfId="0" applyFont="1" applyAlignment="1">
      <alignment vertical="justify" wrapText="1"/>
    </xf>
    <xf numFmtId="0" fontId="5" fillId="0" borderId="0" xfId="0" applyFont="1" applyAlignment="1">
      <alignment vertical="justify"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tabSelected="1" zoomScale="85" zoomScaleNormal="85" workbookViewId="0" topLeftCell="A30">
      <selection activeCell="B34" sqref="B34"/>
    </sheetView>
  </sheetViews>
  <sheetFormatPr defaultColWidth="9.140625" defaultRowHeight="19.5" customHeight="1"/>
  <cols>
    <col min="1" max="1" width="3.7109375" style="2" customWidth="1"/>
    <col min="2" max="2" width="52.7109375" style="2" customWidth="1"/>
    <col min="3" max="3" width="9.7109375" style="2" customWidth="1"/>
    <col min="4" max="4" width="5.8515625" style="2" customWidth="1"/>
    <col min="5" max="5" width="17.7109375" style="6" customWidth="1"/>
    <col min="6" max="6" width="5.140625" style="6" customWidth="1"/>
    <col min="7" max="7" width="18.28125" style="7" customWidth="1"/>
    <col min="8" max="8" width="1.7109375" style="2" customWidth="1"/>
    <col min="9" max="16384" width="9.140625" style="2" customWidth="1"/>
  </cols>
  <sheetData>
    <row r="1" ht="46.5" customHeight="1">
      <c r="G1" s="18" t="s">
        <v>56</v>
      </c>
    </row>
    <row r="2" ht="19.5" customHeight="1">
      <c r="G2" s="7" t="s">
        <v>0</v>
      </c>
    </row>
    <row r="3" spans="1:8" s="1" customFormat="1" ht="19.5" customHeight="1">
      <c r="A3" s="4"/>
      <c r="B3" s="4"/>
      <c r="C3" s="4"/>
      <c r="D3" s="4"/>
      <c r="E3" s="8"/>
      <c r="F3" s="9"/>
      <c r="G3" s="10"/>
      <c r="H3" s="4"/>
    </row>
    <row r="4" spans="1:8" s="21" customFormat="1" ht="19.5" customHeight="1">
      <c r="A4" s="19"/>
      <c r="B4" s="20" t="s">
        <v>1</v>
      </c>
      <c r="C4" s="4"/>
      <c r="D4" s="4"/>
      <c r="E4" s="8"/>
      <c r="F4" s="9"/>
      <c r="G4" s="10"/>
      <c r="H4" s="4"/>
    </row>
    <row r="5" spans="1:8" s="21" customFormat="1" ht="19.5" customHeight="1">
      <c r="A5" s="19"/>
      <c r="B5" s="20" t="s">
        <v>84</v>
      </c>
      <c r="C5" s="4"/>
      <c r="D5" s="4"/>
      <c r="E5" s="8"/>
      <c r="F5" s="9"/>
      <c r="G5" s="10"/>
      <c r="H5" s="4"/>
    </row>
    <row r="6" spans="1:8" s="21" customFormat="1" ht="19.5" customHeight="1">
      <c r="A6" s="19"/>
      <c r="B6" s="20" t="s">
        <v>2</v>
      </c>
      <c r="C6" s="13"/>
      <c r="D6" s="13"/>
      <c r="E6" s="8"/>
      <c r="F6" s="9"/>
      <c r="G6" s="10"/>
      <c r="H6" s="4"/>
    </row>
    <row r="7" spans="1:8" s="1" customFormat="1" ht="19.5" customHeight="1">
      <c r="A7" s="4"/>
      <c r="B7" s="4"/>
      <c r="C7" s="13"/>
      <c r="D7" s="13"/>
      <c r="E7" s="8"/>
      <c r="F7" s="9"/>
      <c r="G7" s="10"/>
      <c r="H7" s="4"/>
    </row>
    <row r="8" spans="1:8" ht="18.75" customHeight="1">
      <c r="A8" s="3"/>
      <c r="B8" s="3"/>
      <c r="C8" s="5"/>
      <c r="D8" s="5"/>
      <c r="E8" s="14"/>
      <c r="F8" s="8"/>
      <c r="G8" s="14"/>
      <c r="H8" s="3"/>
    </row>
    <row r="9" spans="1:8" ht="19.5" customHeight="1">
      <c r="A9" s="3"/>
      <c r="B9" s="3"/>
      <c r="C9" s="16" t="s">
        <v>3</v>
      </c>
      <c r="D9" s="5"/>
      <c r="E9" s="38" t="s">
        <v>85</v>
      </c>
      <c r="F9" s="11"/>
      <c r="G9" s="38" t="s">
        <v>82</v>
      </c>
      <c r="H9" s="3"/>
    </row>
    <row r="10" spans="1:8" ht="19.5" customHeight="1">
      <c r="A10" s="3"/>
      <c r="B10" s="3"/>
      <c r="C10" s="5"/>
      <c r="D10" s="5"/>
      <c r="E10" s="10"/>
      <c r="F10" s="8"/>
      <c r="G10" s="10"/>
      <c r="H10" s="3"/>
    </row>
    <row r="11" spans="1:8" s="23" customFormat="1" ht="19.5" customHeight="1">
      <c r="A11" s="22"/>
      <c r="B11" s="20" t="s">
        <v>4</v>
      </c>
      <c r="C11" s="5" t="s">
        <v>0</v>
      </c>
      <c r="D11" s="5"/>
      <c r="E11" s="8"/>
      <c r="F11" s="8"/>
      <c r="G11" s="8"/>
      <c r="H11" s="3"/>
    </row>
    <row r="12" spans="1:8" ht="19.5" customHeight="1">
      <c r="A12" s="3"/>
      <c r="B12" s="17" t="s">
        <v>5</v>
      </c>
      <c r="C12" s="5">
        <v>1</v>
      </c>
      <c r="D12" s="5"/>
      <c r="E12" s="6">
        <v>891684</v>
      </c>
      <c r="F12" s="8"/>
      <c r="G12" s="6">
        <v>888162</v>
      </c>
      <c r="H12" s="3"/>
    </row>
    <row r="13" spans="1:8" ht="19.5" customHeight="1">
      <c r="A13" s="3"/>
      <c r="B13" s="17" t="s">
        <v>6</v>
      </c>
      <c r="C13" s="5">
        <v>2</v>
      </c>
      <c r="D13" s="5"/>
      <c r="E13" s="6">
        <v>63433</v>
      </c>
      <c r="F13" s="8"/>
      <c r="G13" s="6">
        <v>69467</v>
      </c>
      <c r="H13" s="3"/>
    </row>
    <row r="14" spans="1:8" ht="19.5" customHeight="1">
      <c r="A14" s="3"/>
      <c r="B14" s="3"/>
      <c r="C14" s="5"/>
      <c r="D14" s="5"/>
      <c r="E14" s="12"/>
      <c r="F14" s="8"/>
      <c r="G14" s="12"/>
      <c r="H14" s="3"/>
    </row>
    <row r="15" spans="1:8" ht="19.5" customHeight="1" thickBot="1">
      <c r="A15" s="3"/>
      <c r="B15" s="20" t="s">
        <v>7</v>
      </c>
      <c r="C15" s="5"/>
      <c r="D15" s="5"/>
      <c r="E15" s="103">
        <f>SUM(E12:E14)</f>
        <v>955117</v>
      </c>
      <c r="F15" s="8"/>
      <c r="G15" s="103">
        <f>SUM(G12:G14)</f>
        <v>957629</v>
      </c>
      <c r="H15" s="3"/>
    </row>
    <row r="16" spans="1:8" ht="19.5" customHeight="1" thickTop="1">
      <c r="A16" s="3"/>
      <c r="B16" s="4"/>
      <c r="C16" s="5"/>
      <c r="D16" s="5"/>
      <c r="F16" s="8"/>
      <c r="G16" s="6"/>
      <c r="H16" s="3"/>
    </row>
    <row r="17" spans="1:8" ht="19.5" customHeight="1">
      <c r="A17" s="3"/>
      <c r="B17" s="4"/>
      <c r="C17" s="5"/>
      <c r="D17" s="5"/>
      <c r="F17" s="8"/>
      <c r="G17" s="6"/>
      <c r="H17" s="3"/>
    </row>
    <row r="18" spans="1:8" s="23" customFormat="1" ht="19.5" customHeight="1">
      <c r="A18" s="22"/>
      <c r="B18" s="20" t="s">
        <v>64</v>
      </c>
      <c r="C18" s="5" t="s">
        <v>0</v>
      </c>
      <c r="D18" s="5"/>
      <c r="F18" s="8"/>
      <c r="H18" s="3"/>
    </row>
    <row r="19" spans="1:8" ht="19.5" customHeight="1">
      <c r="A19" s="3"/>
      <c r="B19" s="17" t="s">
        <v>8</v>
      </c>
      <c r="C19" s="5">
        <v>3</v>
      </c>
      <c r="D19" s="5"/>
      <c r="E19" s="6">
        <v>118475</v>
      </c>
      <c r="F19" s="8"/>
      <c r="G19" s="6">
        <v>114355</v>
      </c>
      <c r="H19" s="3"/>
    </row>
    <row r="20" spans="1:8" ht="19.5" customHeight="1">
      <c r="A20" s="3"/>
      <c r="B20" s="17" t="s">
        <v>86</v>
      </c>
      <c r="C20" s="5" t="s">
        <v>79</v>
      </c>
      <c r="D20" s="5"/>
      <c r="E20" s="6">
        <v>5891</v>
      </c>
      <c r="F20" s="8"/>
      <c r="G20" s="6">
        <v>5877</v>
      </c>
      <c r="H20" s="3"/>
    </row>
    <row r="21" spans="1:8" ht="19.5" customHeight="1">
      <c r="A21" s="3"/>
      <c r="B21" s="17" t="s">
        <v>9</v>
      </c>
      <c r="C21" s="5">
        <v>3</v>
      </c>
      <c r="D21" s="5"/>
      <c r="E21" s="6">
        <v>525</v>
      </c>
      <c r="F21" s="8"/>
      <c r="G21" s="6">
        <v>718</v>
      </c>
      <c r="H21" s="3"/>
    </row>
    <row r="22" spans="1:8" ht="19.5" customHeight="1">
      <c r="A22" s="3"/>
      <c r="B22" s="17" t="s">
        <v>10</v>
      </c>
      <c r="C22" s="5">
        <v>3</v>
      </c>
      <c r="D22" s="5"/>
      <c r="E22" s="6">
        <v>122925</v>
      </c>
      <c r="F22" s="8"/>
      <c r="G22" s="6">
        <v>119961</v>
      </c>
      <c r="H22" s="3"/>
    </row>
    <row r="23" spans="1:8" ht="19.5" customHeight="1">
      <c r="A23" s="3"/>
      <c r="B23" s="17" t="s">
        <v>62</v>
      </c>
      <c r="C23" s="5"/>
      <c r="D23" s="5"/>
      <c r="E23" s="6">
        <v>36270</v>
      </c>
      <c r="F23" s="8"/>
      <c r="G23" s="6">
        <v>41038</v>
      </c>
      <c r="H23" s="3"/>
    </row>
    <row r="24" spans="1:8" ht="19.5" customHeight="1">
      <c r="A24" s="3"/>
      <c r="B24" s="17" t="s">
        <v>52</v>
      </c>
      <c r="C24" s="5"/>
      <c r="D24" s="5"/>
      <c r="E24" s="6">
        <v>301669</v>
      </c>
      <c r="F24" s="8"/>
      <c r="G24" s="6">
        <v>309167</v>
      </c>
      <c r="H24" s="3"/>
    </row>
    <row r="25" spans="1:8" ht="19.5" customHeight="1">
      <c r="A25" s="3"/>
      <c r="B25" s="17" t="s">
        <v>63</v>
      </c>
      <c r="C25" s="5"/>
      <c r="D25" s="5"/>
      <c r="E25" s="6">
        <v>4279</v>
      </c>
      <c r="F25" s="8"/>
      <c r="G25" s="6">
        <v>4235</v>
      </c>
      <c r="H25" s="3"/>
    </row>
    <row r="26" spans="1:8" ht="19.5" customHeight="1">
      <c r="A26" s="3"/>
      <c r="B26" s="17" t="s">
        <v>11</v>
      </c>
      <c r="C26" s="5">
        <v>4</v>
      </c>
      <c r="D26" s="5"/>
      <c r="E26" s="6">
        <v>37825</v>
      </c>
      <c r="F26" s="8"/>
      <c r="G26" s="6">
        <v>40158</v>
      </c>
      <c r="H26" s="3"/>
    </row>
    <row r="27" spans="1:8" ht="19.5" customHeight="1">
      <c r="A27" s="3"/>
      <c r="B27" s="3"/>
      <c r="C27" s="5"/>
      <c r="D27" s="5"/>
      <c r="E27" s="12"/>
      <c r="F27" s="8"/>
      <c r="G27" s="12"/>
      <c r="H27" s="3"/>
    </row>
    <row r="28" spans="1:8" s="23" customFormat="1" ht="19.5" customHeight="1">
      <c r="A28" s="22"/>
      <c r="B28" s="20" t="s">
        <v>12</v>
      </c>
      <c r="C28" s="5"/>
      <c r="D28" s="5"/>
      <c r="E28" s="6">
        <v>627859</v>
      </c>
      <c r="F28" s="8"/>
      <c r="G28" s="6">
        <f>SUM(G19:G27)</f>
        <v>635509</v>
      </c>
      <c r="H28" s="3"/>
    </row>
    <row r="29" spans="1:8" ht="28.5" customHeight="1">
      <c r="A29" s="3"/>
      <c r="B29" s="20" t="s">
        <v>13</v>
      </c>
      <c r="C29" s="5"/>
      <c r="D29" s="5"/>
      <c r="E29" s="102">
        <v>327258</v>
      </c>
      <c r="F29" s="8"/>
      <c r="G29" s="102">
        <v>322120</v>
      </c>
      <c r="H29" s="3"/>
    </row>
    <row r="30" spans="1:8" s="23" customFormat="1" ht="19.5" customHeight="1">
      <c r="A30" s="22"/>
      <c r="B30" s="4"/>
      <c r="C30" s="5"/>
      <c r="D30" s="5"/>
      <c r="E30" s="2"/>
      <c r="F30" s="8"/>
      <c r="G30" s="2"/>
      <c r="H30" s="3"/>
    </row>
    <row r="31" spans="1:8" ht="19.5" customHeight="1" thickBot="1">
      <c r="A31" s="3"/>
      <c r="B31" s="20" t="s">
        <v>65</v>
      </c>
      <c r="C31" s="5"/>
      <c r="D31" s="5"/>
      <c r="E31" s="27">
        <f>SUM(E28:E29)</f>
        <v>955117</v>
      </c>
      <c r="F31" s="8"/>
      <c r="G31" s="27">
        <f>SUM(G28:G29)</f>
        <v>957629</v>
      </c>
      <c r="H31" s="3"/>
    </row>
    <row r="32" spans="1:8" s="23" customFormat="1" ht="19.5" customHeight="1" thickTop="1">
      <c r="A32" s="22"/>
      <c r="B32" s="3"/>
      <c r="C32" s="5"/>
      <c r="D32" s="5"/>
      <c r="E32" s="8"/>
      <c r="F32" s="8"/>
      <c r="G32" s="8"/>
      <c r="H32" s="3"/>
    </row>
    <row r="33" spans="1:8" ht="27" customHeight="1">
      <c r="A33" s="3"/>
      <c r="E33" s="8"/>
      <c r="G33" s="6"/>
      <c r="H33" s="3"/>
    </row>
    <row r="34" spans="1:8" s="23" customFormat="1" ht="19.5" customHeight="1">
      <c r="A34" s="24" t="s">
        <v>15</v>
      </c>
      <c r="B34" s="2"/>
      <c r="C34" s="2"/>
      <c r="D34" s="2"/>
      <c r="E34" s="8" t="s">
        <v>51</v>
      </c>
      <c r="F34" s="6"/>
      <c r="G34" s="6"/>
      <c r="H34" s="3"/>
    </row>
    <row r="35" spans="1:8" ht="13.5" customHeight="1">
      <c r="A35" s="3"/>
      <c r="B35" s="25"/>
      <c r="C35" s="25"/>
      <c r="D35" s="25"/>
      <c r="E35" s="8" t="s">
        <v>51</v>
      </c>
      <c r="F35" s="26"/>
      <c r="G35" s="26"/>
      <c r="H35" s="3"/>
    </row>
    <row r="36" spans="1:8" s="23" customFormat="1" ht="37.5" customHeight="1">
      <c r="A36" s="105" t="s">
        <v>61</v>
      </c>
      <c r="B36" s="117" t="s">
        <v>87</v>
      </c>
      <c r="C36" s="118"/>
      <c r="D36" s="118"/>
      <c r="E36" s="118"/>
      <c r="F36" s="118"/>
      <c r="G36" s="118"/>
      <c r="H36" s="3"/>
    </row>
    <row r="37" spans="1:8" ht="19.5" customHeight="1">
      <c r="A37" s="108"/>
      <c r="B37" s="92"/>
      <c r="C37" s="92"/>
      <c r="D37" s="92"/>
      <c r="E37" s="109"/>
      <c r="F37" s="109"/>
      <c r="G37" s="109"/>
      <c r="H37" s="3"/>
    </row>
    <row r="38" spans="1:7" ht="36.75" customHeight="1">
      <c r="A38" s="101" t="s">
        <v>57</v>
      </c>
      <c r="B38" s="117" t="s">
        <v>98</v>
      </c>
      <c r="C38" s="118"/>
      <c r="D38" s="118"/>
      <c r="E38" s="118"/>
      <c r="F38" s="118"/>
      <c r="G38" s="118"/>
    </row>
    <row r="39" spans="1:7" s="25" customFormat="1" ht="20.25" customHeight="1">
      <c r="A39" s="92"/>
      <c r="B39" s="110"/>
      <c r="C39" s="92"/>
      <c r="D39" s="92"/>
      <c r="E39" s="111"/>
      <c r="F39" s="111"/>
      <c r="G39" s="111"/>
    </row>
    <row r="40" spans="1:7" ht="19.5" customHeight="1">
      <c r="A40" s="104" t="s">
        <v>58</v>
      </c>
      <c r="B40" s="119" t="s">
        <v>80</v>
      </c>
      <c r="C40" s="118"/>
      <c r="D40" s="118"/>
      <c r="E40" s="118"/>
      <c r="F40" s="118"/>
      <c r="G40" s="118"/>
    </row>
    <row r="41" spans="1:7" ht="19.5" customHeight="1">
      <c r="A41" s="104"/>
      <c r="B41" s="106"/>
      <c r="C41" s="107"/>
      <c r="D41" s="107"/>
      <c r="E41" s="107"/>
      <c r="F41" s="107"/>
      <c r="G41" s="107"/>
    </row>
    <row r="42" spans="1:7" ht="19.5" customHeight="1">
      <c r="A42" s="104" t="s">
        <v>59</v>
      </c>
      <c r="B42" s="119" t="s">
        <v>53</v>
      </c>
      <c r="C42" s="118"/>
      <c r="D42" s="118"/>
      <c r="E42" s="118"/>
      <c r="F42" s="118"/>
      <c r="G42" s="118"/>
    </row>
    <row r="43" spans="1:7" ht="19.5" customHeight="1">
      <c r="A43" s="104"/>
      <c r="B43" s="106"/>
      <c r="C43" s="107"/>
      <c r="D43" s="107"/>
      <c r="E43" s="107"/>
      <c r="F43" s="107"/>
      <c r="G43" s="107"/>
    </row>
    <row r="44" spans="1:7" ht="19.5" customHeight="1">
      <c r="A44" s="15" t="s">
        <v>78</v>
      </c>
      <c r="B44" s="84" t="s">
        <v>81</v>
      </c>
      <c r="G44" s="6"/>
    </row>
    <row r="45" spans="2:7" ht="19.5" customHeight="1">
      <c r="B45" s="2" t="s">
        <v>0</v>
      </c>
      <c r="G45" s="6"/>
    </row>
    <row r="46" ht="19.5" customHeight="1">
      <c r="G46" s="6"/>
    </row>
    <row r="47" ht="19.5" customHeight="1">
      <c r="G47" s="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4">
    <mergeCell ref="B36:G36"/>
    <mergeCell ref="B38:G38"/>
    <mergeCell ref="B40:G40"/>
    <mergeCell ref="B42:G42"/>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9"/>
  <sheetViews>
    <sheetView zoomScale="85" zoomScaleNormal="85" workbookViewId="0" topLeftCell="A1">
      <selection activeCell="D83" sqref="D83"/>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85" customWidth="1"/>
    <col min="6" max="6" width="4.57421875" style="85" customWidth="1"/>
    <col min="7" max="7" width="16.7109375" style="6" customWidth="1"/>
    <col min="8" max="8" width="4.00390625" style="7" customWidth="1"/>
    <col min="9" max="9" width="16.8515625" style="6" customWidth="1"/>
    <col min="10" max="10" width="3.7109375" style="85" customWidth="1"/>
    <col min="11" max="11" width="28.8515625" style="93" hidden="1" customWidth="1"/>
    <col min="12" max="12" width="1.8515625" style="2" customWidth="1"/>
    <col min="13" max="16384" width="9.140625" style="2" customWidth="1"/>
  </cols>
  <sheetData>
    <row r="1" spans="1:12" s="39" customFormat="1" ht="24.75" customHeight="1">
      <c r="A1" s="113"/>
      <c r="B1" s="113"/>
      <c r="C1" s="113"/>
      <c r="D1" s="113"/>
      <c r="E1" s="113"/>
      <c r="F1" s="113"/>
      <c r="G1" s="113"/>
      <c r="H1" s="113"/>
      <c r="I1" s="112" t="s">
        <v>54</v>
      </c>
      <c r="J1" s="113"/>
      <c r="K1" s="113"/>
      <c r="L1" s="113"/>
    </row>
    <row r="2" spans="1:12" ht="11.25" customHeight="1">
      <c r="A2" s="40"/>
      <c r="B2" s="41"/>
      <c r="C2" s="41"/>
      <c r="D2" s="42"/>
      <c r="E2" s="42"/>
      <c r="F2" s="42"/>
      <c r="G2" s="43"/>
      <c r="H2" s="43"/>
      <c r="I2" s="43"/>
      <c r="J2" s="42"/>
      <c r="K2" s="44"/>
      <c r="L2" s="45"/>
    </row>
    <row r="3" spans="1:12" s="34" customFormat="1" ht="22.5" customHeight="1">
      <c r="A3" s="28"/>
      <c r="B3" s="29" t="s">
        <v>18</v>
      </c>
      <c r="D3" s="30"/>
      <c r="E3" s="30"/>
      <c r="F3" s="30"/>
      <c r="G3" s="31"/>
      <c r="H3" s="31"/>
      <c r="I3" s="31"/>
      <c r="J3" s="30"/>
      <c r="K3" s="32"/>
      <c r="L3" s="33"/>
    </row>
    <row r="4" spans="1:12" s="34" customFormat="1" ht="22.5" customHeight="1">
      <c r="A4" s="28"/>
      <c r="B4" s="29" t="s">
        <v>19</v>
      </c>
      <c r="D4" s="30"/>
      <c r="E4" s="32"/>
      <c r="F4" s="32"/>
      <c r="G4" s="35"/>
      <c r="H4" s="35"/>
      <c r="I4" s="35"/>
      <c r="J4" s="32"/>
      <c r="K4" s="32"/>
      <c r="L4" s="33"/>
    </row>
    <row r="5" spans="1:12" s="34" customFormat="1" ht="22.5" customHeight="1">
      <c r="A5" s="28"/>
      <c r="B5" s="29" t="s">
        <v>88</v>
      </c>
      <c r="D5" s="30"/>
      <c r="E5" s="32"/>
      <c r="F5" s="32"/>
      <c r="G5" s="31"/>
      <c r="H5" s="31"/>
      <c r="I5" s="31"/>
      <c r="J5" s="30"/>
      <c r="K5" s="32"/>
      <c r="L5" s="33"/>
    </row>
    <row r="6" spans="1:12" s="34" customFormat="1" ht="22.5" customHeight="1">
      <c r="A6" s="28"/>
      <c r="B6" s="29" t="s">
        <v>2</v>
      </c>
      <c r="D6" s="30"/>
      <c r="E6" s="32"/>
      <c r="F6" s="32"/>
      <c r="G6" s="31"/>
      <c r="H6" s="31"/>
      <c r="I6" s="31"/>
      <c r="J6" s="30"/>
      <c r="K6" s="32"/>
      <c r="L6" s="33"/>
    </row>
    <row r="7" spans="1:12" s="53" customFormat="1" ht="15.75" customHeight="1">
      <c r="A7" s="46"/>
      <c r="B7" s="47"/>
      <c r="C7" s="47"/>
      <c r="D7" s="48"/>
      <c r="E7" s="49"/>
      <c r="F7" s="49"/>
      <c r="G7" s="50"/>
      <c r="H7" s="51"/>
      <c r="I7" s="50"/>
      <c r="J7" s="47"/>
      <c r="K7" s="49"/>
      <c r="L7" s="52"/>
    </row>
    <row r="8" spans="1:12" ht="22.5" customHeight="1">
      <c r="A8" s="36"/>
      <c r="B8" s="3"/>
      <c r="C8" s="3"/>
      <c r="D8" s="54"/>
      <c r="E8" s="55" t="s">
        <v>3</v>
      </c>
      <c r="F8" s="5"/>
      <c r="G8" s="98" t="s">
        <v>89</v>
      </c>
      <c r="H8" s="10"/>
      <c r="I8" s="98" t="s">
        <v>83</v>
      </c>
      <c r="J8" s="5"/>
      <c r="K8" s="56" t="s">
        <v>20</v>
      </c>
      <c r="L8" s="57"/>
    </row>
    <row r="9" spans="1:12" ht="22.5" customHeight="1">
      <c r="A9" s="36"/>
      <c r="B9" s="3"/>
      <c r="C9" s="3"/>
      <c r="D9" s="3"/>
      <c r="E9" s="5"/>
      <c r="F9" s="5"/>
      <c r="G9" s="58" t="s">
        <v>21</v>
      </c>
      <c r="H9" s="10"/>
      <c r="I9" s="58" t="s">
        <v>21</v>
      </c>
      <c r="J9" s="5"/>
      <c r="K9" s="59" t="s">
        <v>22</v>
      </c>
      <c r="L9" s="57"/>
    </row>
    <row r="10" spans="1:12" ht="16.5" customHeight="1">
      <c r="A10" s="36"/>
      <c r="B10" s="3"/>
      <c r="C10" s="3"/>
      <c r="D10" s="3"/>
      <c r="E10" s="5"/>
      <c r="F10" s="5"/>
      <c r="G10" s="60"/>
      <c r="H10" s="10"/>
      <c r="I10" s="60"/>
      <c r="J10" s="5"/>
      <c r="K10" s="61"/>
      <c r="L10" s="57"/>
    </row>
    <row r="11" spans="1:12" s="1" customFormat="1" ht="22.5" customHeight="1">
      <c r="A11" s="62"/>
      <c r="B11" s="63" t="s">
        <v>45</v>
      </c>
      <c r="D11" s="21"/>
      <c r="E11" s="64"/>
      <c r="F11" s="64"/>
      <c r="G11" s="65"/>
      <c r="H11" s="11"/>
      <c r="I11" s="65"/>
      <c r="J11" s="13"/>
      <c r="K11" s="66"/>
      <c r="L11" s="67"/>
    </row>
    <row r="12" spans="1:12" ht="22.5" customHeight="1">
      <c r="A12" s="36"/>
      <c r="B12" s="68" t="s">
        <v>8</v>
      </c>
      <c r="E12" s="5"/>
      <c r="F12" s="5"/>
      <c r="G12" s="6">
        <v>118475</v>
      </c>
      <c r="H12" s="10"/>
      <c r="I12" s="6">
        <v>114355</v>
      </c>
      <c r="J12" s="5"/>
      <c r="K12" s="69" t="e">
        <f>+#REF!-#REF!</f>
        <v>#REF!</v>
      </c>
      <c r="L12" s="57"/>
    </row>
    <row r="13" spans="1:12" ht="22.5" customHeight="1">
      <c r="A13" s="36"/>
      <c r="B13" s="68" t="s">
        <v>99</v>
      </c>
      <c r="E13" s="5"/>
      <c r="F13" s="5"/>
      <c r="G13" s="6">
        <v>5891</v>
      </c>
      <c r="H13" s="10"/>
      <c r="I13" s="6">
        <v>5877</v>
      </c>
      <c r="J13" s="5"/>
      <c r="K13" s="69" t="e">
        <f>+#REF!-#REF!</f>
        <v>#REF!</v>
      </c>
      <c r="L13" s="57"/>
    </row>
    <row r="14" spans="1:12" ht="22.5" customHeight="1">
      <c r="A14" s="36"/>
      <c r="B14" s="68" t="s">
        <v>9</v>
      </c>
      <c r="E14" s="5"/>
      <c r="F14" s="5"/>
      <c r="G14" s="6">
        <v>525</v>
      </c>
      <c r="H14" s="10"/>
      <c r="I14" s="6">
        <v>718</v>
      </c>
      <c r="J14" s="5"/>
      <c r="K14" s="69" t="e">
        <f>+#REF!-#REF!</f>
        <v>#REF!</v>
      </c>
      <c r="L14" s="57"/>
    </row>
    <row r="15" spans="1:12" ht="22.5" customHeight="1">
      <c r="A15" s="36"/>
      <c r="B15" s="68" t="s">
        <v>68</v>
      </c>
      <c r="E15" s="5" t="s">
        <v>60</v>
      </c>
      <c r="F15" s="5"/>
      <c r="G15" s="6">
        <v>122925</v>
      </c>
      <c r="H15" s="10"/>
      <c r="I15" s="6">
        <v>119961</v>
      </c>
      <c r="J15" s="5"/>
      <c r="K15" s="69"/>
      <c r="L15" s="57"/>
    </row>
    <row r="16" spans="1:12" ht="22.5" customHeight="1">
      <c r="A16" s="36"/>
      <c r="B16" s="68" t="s">
        <v>23</v>
      </c>
      <c r="E16" s="5"/>
      <c r="F16" s="5"/>
      <c r="G16" s="6">
        <v>609</v>
      </c>
      <c r="H16" s="10"/>
      <c r="I16" s="6">
        <v>696</v>
      </c>
      <c r="J16" s="5"/>
      <c r="K16" s="69" t="e">
        <f>+#REF!-#REF!</f>
        <v>#REF!</v>
      </c>
      <c r="L16" s="57"/>
    </row>
    <row r="17" spans="1:12" ht="22.5" customHeight="1">
      <c r="A17" s="36"/>
      <c r="B17" s="68" t="s">
        <v>24</v>
      </c>
      <c r="E17" s="5" t="s">
        <v>90</v>
      </c>
      <c r="F17" s="5"/>
      <c r="G17" s="6">
        <v>-2319</v>
      </c>
      <c r="H17" s="10"/>
      <c r="I17" s="6">
        <v>-234</v>
      </c>
      <c r="J17" s="5"/>
      <c r="K17" s="69" t="e">
        <f>+#REF!-#REF!</f>
        <v>#REF!</v>
      </c>
      <c r="L17" s="57"/>
    </row>
    <row r="18" spans="1:12" ht="22.5" customHeight="1">
      <c r="A18" s="36"/>
      <c r="B18" s="3"/>
      <c r="C18" s="3"/>
      <c r="D18" s="3"/>
      <c r="E18" s="5"/>
      <c r="F18" s="5"/>
      <c r="H18" s="10"/>
      <c r="J18" s="5"/>
      <c r="K18" s="69"/>
      <c r="L18" s="57"/>
    </row>
    <row r="19" spans="1:12" ht="22.5" customHeight="1">
      <c r="A19" s="70"/>
      <c r="B19" s="63" t="s">
        <v>14</v>
      </c>
      <c r="D19" s="23"/>
      <c r="E19" s="5" t="s">
        <v>50</v>
      </c>
      <c r="F19" s="5"/>
      <c r="G19" s="71">
        <f>SUM(G12:G18)</f>
        <v>246106</v>
      </c>
      <c r="H19" s="14"/>
      <c r="I19" s="71">
        <f>SUM(I12:I18)</f>
        <v>241373</v>
      </c>
      <c r="J19" s="72" t="s">
        <v>47</v>
      </c>
      <c r="K19" s="73" t="e">
        <f>SUM(K12:K18)</f>
        <v>#REF!</v>
      </c>
      <c r="L19" s="57"/>
    </row>
    <row r="20" spans="1:12" ht="22.5" customHeight="1">
      <c r="A20" s="36"/>
      <c r="B20" s="3"/>
      <c r="C20" s="3"/>
      <c r="E20" s="5"/>
      <c r="F20" s="5"/>
      <c r="H20" s="10"/>
      <c r="J20" s="5"/>
      <c r="K20" s="61"/>
      <c r="L20" s="57"/>
    </row>
    <row r="21" spans="1:12" ht="22.5" customHeight="1">
      <c r="A21" s="70"/>
      <c r="B21" s="63" t="s">
        <v>25</v>
      </c>
      <c r="D21" s="23"/>
      <c r="E21" s="5"/>
      <c r="F21" s="5"/>
      <c r="H21" s="10"/>
      <c r="J21" s="5"/>
      <c r="K21" s="61"/>
      <c r="L21" s="57"/>
    </row>
    <row r="22" spans="1:13" ht="22.5" customHeight="1">
      <c r="A22" s="36"/>
      <c r="B22" s="68" t="s">
        <v>26</v>
      </c>
      <c r="E22" s="5"/>
      <c r="F22" s="5"/>
      <c r="G22" s="6">
        <v>283958</v>
      </c>
      <c r="H22" s="10"/>
      <c r="I22" s="6">
        <v>268550</v>
      </c>
      <c r="J22" s="5"/>
      <c r="K22" s="69" t="e">
        <f>+#REF!-#REF!</f>
        <v>#REF!</v>
      </c>
      <c r="L22" s="57"/>
      <c r="M22" s="74"/>
    </row>
    <row r="23" spans="1:12" ht="22.5" customHeight="1">
      <c r="A23" s="36"/>
      <c r="B23" s="68" t="s">
        <v>55</v>
      </c>
      <c r="E23" s="5"/>
      <c r="F23" s="5"/>
      <c r="G23" s="6">
        <v>922</v>
      </c>
      <c r="H23" s="10"/>
      <c r="I23" s="6">
        <v>908</v>
      </c>
      <c r="J23" s="5"/>
      <c r="K23" s="69" t="e">
        <f>+#REF!-#REF!</f>
        <v>#REF!</v>
      </c>
      <c r="L23" s="57"/>
    </row>
    <row r="24" spans="1:13" ht="22.5" customHeight="1">
      <c r="A24" s="36"/>
      <c r="B24" s="68" t="s">
        <v>27</v>
      </c>
      <c r="E24" s="5">
        <v>6</v>
      </c>
      <c r="F24" s="5"/>
      <c r="G24" s="115">
        <v>-9067</v>
      </c>
      <c r="H24" s="10"/>
      <c r="I24" s="116">
        <v>1242</v>
      </c>
      <c r="J24" s="5"/>
      <c r="K24" s="69"/>
      <c r="L24" s="57"/>
      <c r="M24" s="74"/>
    </row>
    <row r="25" spans="1:12" ht="22.5" customHeight="1">
      <c r="A25" s="36"/>
      <c r="B25" s="3"/>
      <c r="C25" s="3"/>
      <c r="D25" s="3"/>
      <c r="E25" s="5"/>
      <c r="F25" s="5"/>
      <c r="H25" s="10"/>
      <c r="J25" s="5"/>
      <c r="K25" s="69"/>
      <c r="L25" s="57"/>
    </row>
    <row r="26" spans="1:12" ht="22.5" customHeight="1">
      <c r="A26" s="70"/>
      <c r="B26" s="63" t="s">
        <v>14</v>
      </c>
      <c r="D26" s="23"/>
      <c r="E26" s="5">
        <v>2</v>
      </c>
      <c r="F26" s="5"/>
      <c r="G26" s="71">
        <f>SUM(G22:G25)</f>
        <v>275813</v>
      </c>
      <c r="H26" s="11"/>
      <c r="I26" s="71">
        <f>SUM(I22:I25)</f>
        <v>270700</v>
      </c>
      <c r="J26" s="72" t="s">
        <v>48</v>
      </c>
      <c r="K26" s="61"/>
      <c r="L26" s="57"/>
    </row>
    <row r="27" spans="1:12" ht="22.5" customHeight="1">
      <c r="A27" s="36"/>
      <c r="B27" s="3"/>
      <c r="C27" s="3"/>
      <c r="E27" s="5"/>
      <c r="F27" s="5"/>
      <c r="H27" s="10"/>
      <c r="J27" s="5"/>
      <c r="K27" s="61"/>
      <c r="L27" s="57"/>
    </row>
    <row r="28" spans="1:12" ht="22.5" customHeight="1">
      <c r="A28" s="70"/>
      <c r="B28" s="63" t="s">
        <v>49</v>
      </c>
      <c r="D28" s="23"/>
      <c r="E28" s="5">
        <v>8</v>
      </c>
      <c r="F28" s="5"/>
      <c r="G28" s="75">
        <f>+G26/G19</f>
        <v>1.1207081501466847</v>
      </c>
      <c r="H28" s="76"/>
      <c r="I28" s="75">
        <f>+I26/I19</f>
        <v>1.121500747805264</v>
      </c>
      <c r="J28" s="48"/>
      <c r="K28" s="77" t="e">
        <f>+I28-#REF!</f>
        <v>#REF!</v>
      </c>
      <c r="L28" s="57"/>
    </row>
    <row r="29" spans="1:12" ht="21.75" customHeight="1">
      <c r="A29" s="78"/>
      <c r="B29" s="79"/>
      <c r="C29" s="79"/>
      <c r="D29" s="79"/>
      <c r="E29" s="80"/>
      <c r="F29" s="80"/>
      <c r="G29" s="12"/>
      <c r="H29" s="81"/>
      <c r="I29" s="12"/>
      <c r="J29" s="80"/>
      <c r="K29" s="82"/>
      <c r="L29" s="83"/>
    </row>
    <row r="30" spans="1:12" ht="10.5" customHeight="1">
      <c r="A30" s="3"/>
      <c r="B30" s="3"/>
      <c r="C30" s="3"/>
      <c r="D30" s="3"/>
      <c r="E30" s="5"/>
      <c r="F30" s="5"/>
      <c r="G30" s="8"/>
      <c r="H30" s="10"/>
      <c r="I30" s="8"/>
      <c r="J30" s="5"/>
      <c r="K30" s="61"/>
      <c r="L30" s="3"/>
    </row>
    <row r="31" spans="2:11" s="25" customFormat="1" ht="25.5" customHeight="1">
      <c r="B31" s="94" t="s">
        <v>15</v>
      </c>
      <c r="E31" s="95"/>
      <c r="F31" s="95"/>
      <c r="G31" s="26"/>
      <c r="H31" s="96"/>
      <c r="I31" s="26"/>
      <c r="J31" s="95"/>
      <c r="K31" s="97"/>
    </row>
    <row r="32" spans="2:11" ht="18" customHeight="1">
      <c r="B32" s="15" t="s">
        <v>28</v>
      </c>
      <c r="C32" s="87" t="s">
        <v>29</v>
      </c>
      <c r="K32" s="86"/>
    </row>
    <row r="33" spans="4:11" ht="18" customHeight="1">
      <c r="D33" s="88"/>
      <c r="I33" s="89" t="s">
        <v>30</v>
      </c>
      <c r="K33" s="86"/>
    </row>
    <row r="34" spans="3:11" ht="24" customHeight="1">
      <c r="C34" s="84" t="s">
        <v>31</v>
      </c>
      <c r="I34" s="6">
        <v>241373</v>
      </c>
      <c r="K34" s="86"/>
    </row>
    <row r="35" spans="9:11" ht="18" customHeight="1">
      <c r="I35" s="8"/>
      <c r="K35" s="86"/>
    </row>
    <row r="36" spans="3:11" ht="18" customHeight="1">
      <c r="C36" s="84" t="s">
        <v>32</v>
      </c>
      <c r="E36" s="90"/>
      <c r="F36" s="90"/>
      <c r="I36" s="6">
        <v>4120</v>
      </c>
      <c r="K36" s="86"/>
    </row>
    <row r="37" spans="3:11" ht="18" customHeight="1">
      <c r="C37" s="84" t="s">
        <v>101</v>
      </c>
      <c r="E37" s="90"/>
      <c r="F37" s="90"/>
      <c r="I37" s="8">
        <v>14</v>
      </c>
      <c r="K37" s="86"/>
    </row>
    <row r="38" spans="3:11" ht="18" customHeight="1">
      <c r="C38" s="84" t="s">
        <v>33</v>
      </c>
      <c r="E38" s="90"/>
      <c r="F38" s="90"/>
      <c r="I38" s="8">
        <v>2550</v>
      </c>
      <c r="K38" s="86"/>
    </row>
    <row r="39" spans="3:11" ht="18" customHeight="1">
      <c r="C39" s="84" t="s">
        <v>91</v>
      </c>
      <c r="E39" s="90"/>
      <c r="F39" s="90"/>
      <c r="I39" s="8">
        <v>-2110</v>
      </c>
      <c r="K39" s="86"/>
    </row>
    <row r="40" spans="3:11" ht="18" customHeight="1">
      <c r="C40" s="84" t="s">
        <v>34</v>
      </c>
      <c r="I40" s="8">
        <v>225</v>
      </c>
      <c r="K40" s="86"/>
    </row>
    <row r="41" spans="3:11" ht="18" customHeight="1">
      <c r="C41" s="84" t="s">
        <v>69</v>
      </c>
      <c r="I41" s="8">
        <v>-312</v>
      </c>
      <c r="K41" s="86"/>
    </row>
    <row r="42" spans="3:11" ht="18" customHeight="1">
      <c r="C42" s="84" t="s">
        <v>35</v>
      </c>
      <c r="I42" s="8">
        <v>94</v>
      </c>
      <c r="K42" s="86"/>
    </row>
    <row r="43" spans="3:11" ht="18" customHeight="1">
      <c r="C43" s="84" t="s">
        <v>36</v>
      </c>
      <c r="I43" s="8">
        <v>320</v>
      </c>
      <c r="K43" s="86"/>
    </row>
    <row r="44" spans="3:11" ht="18" customHeight="1">
      <c r="C44" s="84" t="s">
        <v>92</v>
      </c>
      <c r="I44" s="8">
        <v>15</v>
      </c>
      <c r="K44" s="86"/>
    </row>
    <row r="45" spans="3:11" ht="18" customHeight="1">
      <c r="C45" s="84" t="s">
        <v>70</v>
      </c>
      <c r="I45" s="8">
        <v>-7</v>
      </c>
      <c r="K45" s="86"/>
    </row>
    <row r="46" spans="3:11" ht="18" customHeight="1">
      <c r="C46" s="84" t="s">
        <v>66</v>
      </c>
      <c r="I46" s="8">
        <v>-63</v>
      </c>
      <c r="K46" s="86"/>
    </row>
    <row r="47" spans="3:11" ht="18" customHeight="1">
      <c r="C47" s="91" t="s">
        <v>67</v>
      </c>
      <c r="D47" s="92"/>
      <c r="I47" s="12">
        <v>-113</v>
      </c>
      <c r="K47" s="86"/>
    </row>
    <row r="48" spans="4:11" ht="18" customHeight="1">
      <c r="D48" s="92"/>
      <c r="I48" s="8"/>
      <c r="K48" s="86"/>
    </row>
    <row r="49" spans="3:11" ht="18" customHeight="1" thickBot="1">
      <c r="C49" s="84" t="s">
        <v>37</v>
      </c>
      <c r="I49" s="27">
        <f>SUM(I34:I47)</f>
        <v>246106</v>
      </c>
      <c r="K49" s="86"/>
    </row>
    <row r="50" spans="9:11" ht="18" customHeight="1" thickTop="1">
      <c r="I50" s="8"/>
      <c r="K50" s="86"/>
    </row>
    <row r="51" ht="18" customHeight="1">
      <c r="K51" s="86"/>
    </row>
    <row r="52" spans="2:3" ht="18" customHeight="1">
      <c r="B52" s="15" t="s">
        <v>16</v>
      </c>
      <c r="C52" s="84" t="s">
        <v>38</v>
      </c>
    </row>
    <row r="53" ht="18" customHeight="1">
      <c r="I53" s="89" t="s">
        <v>30</v>
      </c>
    </row>
    <row r="54" spans="3:9" ht="24" customHeight="1">
      <c r="C54" s="84" t="s">
        <v>31</v>
      </c>
      <c r="I54" s="6">
        <v>270700</v>
      </c>
    </row>
    <row r="56" spans="3:9" ht="18" customHeight="1">
      <c r="C56" s="84" t="s">
        <v>39</v>
      </c>
      <c r="I56" s="6">
        <v>4120</v>
      </c>
    </row>
    <row r="57" spans="3:11" ht="18" customHeight="1">
      <c r="C57" s="84" t="s">
        <v>102</v>
      </c>
      <c r="E57" s="90"/>
      <c r="F57" s="90"/>
      <c r="G57" s="2"/>
      <c r="I57" s="8">
        <v>14</v>
      </c>
      <c r="K57" s="86"/>
    </row>
    <row r="58" spans="3:11" ht="18" customHeight="1">
      <c r="C58" s="84" t="s">
        <v>40</v>
      </c>
      <c r="E58" s="90"/>
      <c r="F58" s="90"/>
      <c r="G58" s="2"/>
      <c r="I58" s="6">
        <v>361</v>
      </c>
      <c r="K58" s="86"/>
    </row>
    <row r="59" spans="3:11" ht="18" customHeight="1">
      <c r="C59" s="84" t="s">
        <v>71</v>
      </c>
      <c r="E59" s="90"/>
      <c r="F59" s="90"/>
      <c r="G59" s="2"/>
      <c r="I59" s="12">
        <v>618</v>
      </c>
      <c r="K59" s="86"/>
    </row>
    <row r="60" spans="5:11" ht="18" customHeight="1">
      <c r="E60" s="90"/>
      <c r="F60" s="90"/>
      <c r="G60" s="2"/>
      <c r="I60" s="8"/>
      <c r="K60" s="86"/>
    </row>
    <row r="61" spans="3:11" ht="18" customHeight="1" thickBot="1">
      <c r="C61" s="84" t="s">
        <v>37</v>
      </c>
      <c r="G61" s="2"/>
      <c r="I61" s="27">
        <f>SUM(I54:I59)</f>
        <v>275813</v>
      </c>
      <c r="K61" s="86"/>
    </row>
    <row r="62" spans="7:11" ht="18" customHeight="1" thickTop="1">
      <c r="G62" s="2"/>
      <c r="K62" s="86"/>
    </row>
    <row r="64" ht="18" customHeight="1">
      <c r="I64" s="8"/>
    </row>
    <row r="65" spans="2:7" ht="18" customHeight="1">
      <c r="B65" s="15" t="s">
        <v>17</v>
      </c>
      <c r="C65" s="84" t="s">
        <v>41</v>
      </c>
      <c r="G65" s="2"/>
    </row>
    <row r="66" spans="4:7" ht="18" customHeight="1">
      <c r="D66" s="15"/>
      <c r="G66" s="2"/>
    </row>
    <row r="67" spans="3:9" ht="72.75" customHeight="1">
      <c r="C67" s="92" t="s">
        <v>42</v>
      </c>
      <c r="D67" s="123" t="s">
        <v>46</v>
      </c>
      <c r="E67" s="122"/>
      <c r="F67" s="122"/>
      <c r="G67" s="122"/>
      <c r="H67" s="122"/>
      <c r="I67" s="122"/>
    </row>
    <row r="69" spans="3:9" ht="34.5" customHeight="1">
      <c r="C69" s="92" t="s">
        <v>72</v>
      </c>
      <c r="D69" s="124" t="s">
        <v>93</v>
      </c>
      <c r="E69" s="125"/>
      <c r="F69" s="125"/>
      <c r="G69" s="125"/>
      <c r="H69" s="125"/>
      <c r="I69" s="125"/>
    </row>
    <row r="70" ht="18.75" customHeight="1">
      <c r="D70" s="100"/>
    </row>
    <row r="72" spans="2:3" ht="18" customHeight="1">
      <c r="B72" s="15" t="s">
        <v>73</v>
      </c>
      <c r="C72" s="37" t="s">
        <v>74</v>
      </c>
    </row>
    <row r="74" spans="3:9" ht="35.25" customHeight="1">
      <c r="C74" s="92" t="s">
        <v>75</v>
      </c>
      <c r="D74" s="122" t="s">
        <v>76</v>
      </c>
      <c r="E74" s="122"/>
      <c r="F74" s="122"/>
      <c r="G74" s="122"/>
      <c r="H74" s="122"/>
      <c r="I74" s="122"/>
    </row>
    <row r="75" ht="16.5" customHeight="1"/>
    <row r="76" spans="3:9" ht="36" customHeight="1">
      <c r="C76" s="92" t="s">
        <v>43</v>
      </c>
      <c r="D76" s="122" t="s">
        <v>94</v>
      </c>
      <c r="E76" s="122"/>
      <c r="F76" s="122"/>
      <c r="G76" s="122"/>
      <c r="H76" s="122"/>
      <c r="I76" s="122"/>
    </row>
    <row r="77" spans="3:9" ht="18.75" customHeight="1">
      <c r="C77" s="92"/>
      <c r="D77" s="99"/>
      <c r="E77" s="99"/>
      <c r="F77" s="99"/>
      <c r="G77" s="99"/>
      <c r="H77" s="99"/>
      <c r="I77" s="99"/>
    </row>
    <row r="78" spans="3:9" ht="18.75" customHeight="1">
      <c r="C78" s="92"/>
      <c r="D78" s="99"/>
      <c r="E78" s="99"/>
      <c r="F78" s="99"/>
      <c r="G78" s="99"/>
      <c r="H78" s="99"/>
      <c r="I78" s="99"/>
    </row>
    <row r="79" spans="2:9" ht="54" customHeight="1">
      <c r="B79" s="104" t="s">
        <v>78</v>
      </c>
      <c r="C79" s="120" t="s">
        <v>95</v>
      </c>
      <c r="D79" s="121"/>
      <c r="E79" s="121"/>
      <c r="F79" s="121"/>
      <c r="G79" s="121"/>
      <c r="H79" s="121"/>
      <c r="I79" s="121"/>
    </row>
    <row r="80" spans="3:9" ht="18.75" customHeight="1">
      <c r="C80" s="92"/>
      <c r="D80" s="99"/>
      <c r="E80" s="99"/>
      <c r="F80" s="99"/>
      <c r="G80" s="99"/>
      <c r="H80" s="99"/>
      <c r="I80" s="99"/>
    </row>
    <row r="81" spans="3:9" ht="18" customHeight="1">
      <c r="C81" s="92"/>
      <c r="D81" s="99"/>
      <c r="E81" s="99"/>
      <c r="F81" s="99"/>
      <c r="G81" s="99"/>
      <c r="H81" s="99"/>
      <c r="I81" s="99"/>
    </row>
    <row r="82" spans="2:9" ht="18.75" customHeight="1">
      <c r="B82" s="101" t="s">
        <v>96</v>
      </c>
      <c r="C82" s="120" t="s">
        <v>77</v>
      </c>
      <c r="D82" s="121"/>
      <c r="E82" s="121"/>
      <c r="F82" s="121"/>
      <c r="G82" s="121"/>
      <c r="H82" s="121"/>
      <c r="I82" s="121"/>
    </row>
    <row r="83" spans="2:9" ht="18" customHeight="1">
      <c r="B83" s="101"/>
      <c r="C83" s="114"/>
      <c r="D83" s="114"/>
      <c r="E83" s="114"/>
      <c r="F83" s="114"/>
      <c r="G83" s="114"/>
      <c r="H83" s="114"/>
      <c r="I83" s="114"/>
    </row>
    <row r="84" spans="2:9" ht="18" customHeight="1">
      <c r="B84" s="101"/>
      <c r="C84" s="114"/>
      <c r="D84" s="114"/>
      <c r="E84" s="114"/>
      <c r="F84" s="114"/>
      <c r="G84" s="114"/>
      <c r="H84" s="114"/>
      <c r="I84" s="114"/>
    </row>
    <row r="85" spans="2:9" ht="89.25" customHeight="1">
      <c r="B85" s="101" t="s">
        <v>97</v>
      </c>
      <c r="C85" s="120" t="s">
        <v>103</v>
      </c>
      <c r="D85" s="121"/>
      <c r="E85" s="121"/>
      <c r="F85" s="121"/>
      <c r="G85" s="121"/>
      <c r="H85" s="121"/>
      <c r="I85" s="121"/>
    </row>
    <row r="86" spans="2:9" ht="18" customHeight="1">
      <c r="B86" s="101"/>
      <c r="C86" s="114"/>
      <c r="D86" s="114"/>
      <c r="E86" s="114"/>
      <c r="F86" s="114"/>
      <c r="G86" s="114"/>
      <c r="H86" s="114"/>
      <c r="I86" s="114"/>
    </row>
    <row r="87" ht="15.75" customHeight="1"/>
    <row r="88" spans="2:3" ht="18" customHeight="1">
      <c r="B88" s="15" t="s">
        <v>100</v>
      </c>
      <c r="C88" s="37" t="s">
        <v>44</v>
      </c>
    </row>
    <row r="89" ht="18" customHeight="1">
      <c r="K89" s="86"/>
    </row>
  </sheetData>
  <mergeCells count="7">
    <mergeCell ref="C85:I85"/>
    <mergeCell ref="C82:I82"/>
    <mergeCell ref="D76:I76"/>
    <mergeCell ref="D67:I67"/>
    <mergeCell ref="D69:I69"/>
    <mergeCell ref="D74:I74"/>
    <mergeCell ref="C79:I7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2003-01-27T08:59:50Z</cp:lastPrinted>
  <dcterms:created xsi:type="dcterms:W3CDTF">1998-11-30T04:16:06Z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