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40" windowHeight="11220" tabRatio="598" firstSheet="1" activeTab="1"/>
  </bookViews>
  <sheets>
    <sheet name="T5.4.1(28-day)" sheetId="1" r:id="rId1"/>
    <sheet name="T5.4.1(91-day)" sheetId="2" r:id="rId2"/>
    <sheet name="T5.4.1" sheetId="3" state="hidden" r:id="rId3"/>
    <sheet name="T5.4.1(182-day)" sheetId="4" r:id="rId4"/>
    <sheet name="T5.4.1(364-day)" sheetId="5" r:id="rId5"/>
  </sheets>
  <externalReferences>
    <externalReference r:id="rId8"/>
    <externalReference r:id="rId9"/>
  </externalReferences>
  <definedNames>
    <definedName name="_xlnm.Print_Area" localSheetId="2">'T5.4.1'!$A$1:$K$192</definedName>
    <definedName name="_xlnm.Print_Area" localSheetId="3">'T5.4.1(182-day)'!$A$1034:$F$1125</definedName>
    <definedName name="_xlnm.Print_Area" localSheetId="0">'T5.4.1(28-day)'!$A$311:$F$342</definedName>
    <definedName name="_xlnm.Print_Area" localSheetId="4">'T5.4.1(364-day)'!$A$366:$F$405</definedName>
    <definedName name="_xlnm.Print_Area" localSheetId="1">'T5.4.1(91-day)'!$A$1486:$F$1551</definedName>
    <definedName name="_xlnm.Print_Titles" localSheetId="3">'T5.4.1(182-day)'!$A:$F,'T5.4.1(182-day)'!$1:$14</definedName>
    <definedName name="_xlnm.Print_Titles" localSheetId="0">'T5.4.1(28-day)'!$A:$F,'T5.4.1(28-day)'!$1:$14</definedName>
    <definedName name="_xlnm.Print_Titles" localSheetId="4">'T5.4.1(364-day)'!$A:$F,'T5.4.1(364-day)'!$1:$14</definedName>
    <definedName name="_xlnm.Print_Titles" localSheetId="1">'T5.4.1(91-day)'!$A:$F,'T5.4.1(91-day)'!$1:$14</definedName>
  </definedNames>
  <calcPr fullCalcOnLoad="1"/>
</workbook>
</file>

<file path=xl/sharedStrings.xml><?xml version="1.0" encoding="utf-8"?>
<sst xmlns="http://schemas.openxmlformats.org/spreadsheetml/2006/main" count="7211" uniqueCount="178">
  <si>
    <t>Table 4.4.1 :   Exchange Fund Bills</t>
  </si>
  <si>
    <t>Average yield accepted</t>
  </si>
  <si>
    <t>Amount applied</t>
  </si>
  <si>
    <t>Issue amount</t>
  </si>
  <si>
    <t>Reserve amount</t>
  </si>
  <si>
    <t>Over-subscription</t>
  </si>
  <si>
    <t>Maturity</t>
  </si>
  <si>
    <t>Issue Date</t>
  </si>
  <si>
    <t>(percent per annum)</t>
  </si>
  <si>
    <t>(HK$ million)</t>
  </si>
  <si>
    <t>(times)</t>
  </si>
  <si>
    <t>28-day</t>
  </si>
  <si>
    <t>91-day</t>
  </si>
  <si>
    <t>182-day</t>
  </si>
  <si>
    <t>364-day</t>
  </si>
  <si>
    <t>Outstanding amount</t>
  </si>
  <si>
    <t>Table 4.4 :   Tender Results of Exchange Fund Bills and Notes</t>
  </si>
  <si>
    <t>14.03.01</t>
  </si>
  <si>
    <t>26.09.01</t>
  </si>
  <si>
    <t>24.10.01</t>
  </si>
  <si>
    <t>21.11.01</t>
  </si>
  <si>
    <t>19.12.01</t>
  </si>
  <si>
    <t>12.02.01</t>
  </si>
  <si>
    <t>16.01.02</t>
  </si>
  <si>
    <t>15.02.02</t>
  </si>
  <si>
    <t>23.04.01</t>
  </si>
  <si>
    <t>13.03.02</t>
  </si>
  <si>
    <t>14.05.01</t>
  </si>
  <si>
    <t>17.10.01</t>
  </si>
  <si>
    <t>10.04.02</t>
  </si>
  <si>
    <t>31.10.01</t>
  </si>
  <si>
    <t>14.11.01</t>
  </si>
  <si>
    <t>28.11.01</t>
  </si>
  <si>
    <t>08.05.02</t>
  </si>
  <si>
    <t>23.07.01</t>
  </si>
  <si>
    <t>12.12.01</t>
  </si>
  <si>
    <t>27.12.01</t>
  </si>
  <si>
    <t>05.06.02</t>
  </si>
  <si>
    <t>13.08.01</t>
  </si>
  <si>
    <t>03.10.01</t>
  </si>
  <si>
    <t>10.10.01</t>
  </si>
  <si>
    <t>09.01.02</t>
  </si>
  <si>
    <t>23.01.02</t>
  </si>
  <si>
    <t>03.07.02</t>
  </si>
  <si>
    <t>07.11.01</t>
  </si>
  <si>
    <t>06.02.02</t>
  </si>
  <si>
    <t>20.02.02</t>
  </si>
  <si>
    <t>31.07.02</t>
  </si>
  <si>
    <t>28.08.02</t>
  </si>
  <si>
    <t>26.10.01</t>
  </si>
  <si>
    <t>05.12.01</t>
  </si>
  <si>
    <t>06.03.02</t>
  </si>
  <si>
    <t>20.03.02</t>
  </si>
  <si>
    <t>25.09.02</t>
  </si>
  <si>
    <t>17.01.01</t>
  </si>
  <si>
    <t>14.02.01</t>
  </si>
  <si>
    <t>11.04.01</t>
  </si>
  <si>
    <t>09.05.01</t>
  </si>
  <si>
    <t>13.06.01</t>
  </si>
  <si>
    <t>27.06.01</t>
  </si>
  <si>
    <t>04.07.01</t>
  </si>
  <si>
    <t>11.07.01</t>
  </si>
  <si>
    <t>25.07.01</t>
  </si>
  <si>
    <t>01.08.01</t>
  </si>
  <si>
    <t>08.08.01</t>
  </si>
  <si>
    <t>22.08.01</t>
  </si>
  <si>
    <t>29.08.01</t>
  </si>
  <si>
    <t>05.09.01</t>
  </si>
  <si>
    <t>12.09.01</t>
  </si>
  <si>
    <t>19.09.01</t>
  </si>
  <si>
    <t>06.06.01</t>
  </si>
  <si>
    <t>12.11.01</t>
  </si>
  <si>
    <t>02.01.02</t>
  </si>
  <si>
    <t>30.01.02</t>
  </si>
  <si>
    <t>03.04.02</t>
  </si>
  <si>
    <t>17.04.02</t>
  </si>
  <si>
    <t>02.05.02</t>
  </si>
  <si>
    <t>23.10.02</t>
  </si>
  <si>
    <t>27.02.02</t>
  </si>
  <si>
    <t>15.05.02</t>
  </si>
  <si>
    <t>29.05.02</t>
  </si>
  <si>
    <t>20.11.02</t>
  </si>
  <si>
    <t>25.01.02</t>
  </si>
  <si>
    <t>27.03.02</t>
  </si>
  <si>
    <t>12.06.02</t>
  </si>
  <si>
    <t>26.06.02</t>
  </si>
  <si>
    <t>18.12.02</t>
  </si>
  <si>
    <t>11.02.02</t>
  </si>
  <si>
    <t>24.04.02</t>
  </si>
  <si>
    <t>10.07.02</t>
  </si>
  <si>
    <t>24.07.02</t>
  </si>
  <si>
    <t>16.01.03</t>
  </si>
  <si>
    <t>22.05.02</t>
  </si>
  <si>
    <t>07.08.02</t>
  </si>
  <si>
    <t>21.08.02</t>
  </si>
  <si>
    <t>12.02.03</t>
  </si>
  <si>
    <t>23.04.02</t>
  </si>
  <si>
    <t>19.06.02</t>
  </si>
  <si>
    <t>04.09.02</t>
  </si>
  <si>
    <t>18.09.02</t>
  </si>
  <si>
    <t>12.03.03</t>
  </si>
  <si>
    <t>13.05.02</t>
  </si>
  <si>
    <t>17.07.02</t>
  </si>
  <si>
    <t>02.10.02</t>
  </si>
  <si>
    <t>16.10.02</t>
  </si>
  <si>
    <t>09.04.03</t>
  </si>
  <si>
    <t>14.08.02</t>
  </si>
  <si>
    <t>30.10.02</t>
  </si>
  <si>
    <t>13.11.02</t>
  </si>
  <si>
    <t>27.11.02</t>
  </si>
  <si>
    <t>07.05.03</t>
  </si>
  <si>
    <t>23.07.02</t>
  </si>
  <si>
    <t>11.09.02</t>
  </si>
  <si>
    <t>11.12.02</t>
  </si>
  <si>
    <t>27.12.02</t>
  </si>
  <si>
    <t>05.06.03</t>
  </si>
  <si>
    <t>12.08.02</t>
  </si>
  <si>
    <t>09.10.02</t>
  </si>
  <si>
    <t>08.01.03</t>
  </si>
  <si>
    <t>22.01.03</t>
  </si>
  <si>
    <t>02.07.03</t>
  </si>
  <si>
    <t>30.07.03</t>
  </si>
  <si>
    <t>06.11.02</t>
  </si>
  <si>
    <t>05.02.03</t>
  </si>
  <si>
    <t>19.02.03</t>
  </si>
  <si>
    <t>27.08.03</t>
  </si>
  <si>
    <t>15.10.02</t>
  </si>
  <si>
    <t>04.12.02</t>
  </si>
  <si>
    <t>05.03.03</t>
  </si>
  <si>
    <t>19.03.03</t>
  </si>
  <si>
    <t>24.09.03</t>
  </si>
  <si>
    <t>02.01.03</t>
  </si>
  <si>
    <t>15.01.03</t>
  </si>
  <si>
    <t>29.01.03</t>
  </si>
  <si>
    <t>02.04.03</t>
  </si>
  <si>
    <t>16.04.03</t>
  </si>
  <si>
    <t>30.04.03</t>
  </si>
  <si>
    <t>22.10.03</t>
  </si>
  <si>
    <t>26.02.03</t>
  </si>
  <si>
    <t>14.05.03</t>
  </si>
  <si>
    <t>28.05.03</t>
  </si>
  <si>
    <t>19.11.03</t>
  </si>
  <si>
    <t>年期</t>
  </si>
  <si>
    <t>發行日期</t>
  </si>
  <si>
    <t>平均接納收益率</t>
  </si>
  <si>
    <t>認購額</t>
  </si>
  <si>
    <t>超額認購倍數</t>
  </si>
  <si>
    <t>91 日</t>
  </si>
  <si>
    <t>182 日</t>
  </si>
  <si>
    <t>364 日</t>
  </si>
  <si>
    <t>(年息)</t>
  </si>
  <si>
    <t>(百萬港元)</t>
  </si>
  <si>
    <t>Table 5.4 :   Tender Results of Exchange Fund Bills and Notes</t>
  </si>
  <si>
    <t>Table 5.4.1 :   Exchange Fund Bills</t>
  </si>
  <si>
    <t>28 日</t>
  </si>
  <si>
    <t>11.12.02</t>
  </si>
  <si>
    <t>04.12.02</t>
  </si>
  <si>
    <t>18.12.02</t>
  </si>
  <si>
    <t>27.12.02</t>
  </si>
  <si>
    <t>17.12.03</t>
  </si>
  <si>
    <t>14.01.03</t>
  </si>
  <si>
    <t>05.03.03</t>
  </si>
  <si>
    <t>12.03.03</t>
  </si>
  <si>
    <t>19.03.03</t>
  </si>
  <si>
    <t>26.03.03</t>
  </si>
  <si>
    <t>11.06.03</t>
  </si>
  <si>
    <t>25.06.03</t>
  </si>
  <si>
    <t xml:space="preserve">              外匯基金票據及債券投標結果</t>
  </si>
  <si>
    <t xml:space="preserve">                     外匯基金票據</t>
  </si>
  <si>
    <t xml:space="preserve">                       外匯基金票據</t>
  </si>
  <si>
    <t>28 日</t>
  </si>
  <si>
    <t>28-day</t>
  </si>
  <si>
    <t>183-day</t>
  </si>
  <si>
    <t>183 日</t>
  </si>
  <si>
    <t>92-day</t>
  </si>
  <si>
    <t>92 日</t>
  </si>
  <si>
    <t>364-day</t>
  </si>
  <si>
    <t>91-day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</si>
</sst>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NT$&quot;#,##0;\-&quot;NT$&quot;#,##0"/>
    <numFmt numFmtId="183" formatCode="&quot;NT$&quot;#,##0;[Red]\-&quot;NT$&quot;#,##0"/>
    <numFmt numFmtId="184" formatCode="&quot;NT$&quot;#,##0.00;\-&quot;NT$&quot;#,##0.00"/>
    <numFmt numFmtId="185" formatCode="&quot;NT$&quot;#,##0.00;[Red]\-&quot;NT$&quot;#,##0.00"/>
    <numFmt numFmtId="186" formatCode="_-&quot;NT$&quot;* #,##0_-;\-&quot;NT$&quot;* #,##0_-;_-&quot;NT$&quot;* &quot;-&quot;_-;_-@_-"/>
    <numFmt numFmtId="187" formatCode="_-&quot;NT$&quot;* #,##0.00_-;\-&quot;NT$&quot;* #,##0.00_-;_-&quot;NT$&quot;* &quot;-&quot;??_-;_-@_-"/>
    <numFmt numFmtId="188" formatCode="_(* #,##0_);_(* \(#,##0\);_(* &quot;-&quot;??_);_(@_)"/>
    <numFmt numFmtId="189" formatCode="0.00_)"/>
    <numFmt numFmtId="190" formatCode="0.0"/>
    <numFmt numFmtId="191" formatCode="_(* #,##0.0_);_(* \(#,##0.0\);_(* &quot;-&quot;??_);_(@_)"/>
    <numFmt numFmtId="192" formatCode="0.00000"/>
    <numFmt numFmtId="193" formatCode="0.0000"/>
    <numFmt numFmtId="194" formatCode="0.000"/>
    <numFmt numFmtId="195" formatCode="dd\.mm\.yy"/>
    <numFmt numFmtId="196" formatCode="_-* #,##0.0_-;\-* #,##0.0_-;_-* &quot;-&quot;??_-;_-@_-"/>
    <numFmt numFmtId="197" formatCode="_-* #,##0_-;\-* #,##0_-;_-* &quot;-&quot;??_-;_-@_-"/>
    <numFmt numFmtId="198" formatCode="#,##0.0;\-#,##0.0"/>
    <numFmt numFmtId="199" formatCode="0.00_);\(0.00\)"/>
    <numFmt numFmtId="200" formatCode="mm&quot;月&quot;dd&quot;日&quot;"/>
    <numFmt numFmtId="201" formatCode="mmm\-yyyy"/>
    <numFmt numFmtId="202" formatCode="#,##0.000"/>
    <numFmt numFmtId="203" formatCode="0.00_ "/>
    <numFmt numFmtId="204" formatCode="0.000_ "/>
    <numFmt numFmtId="205" formatCode="0.0_ "/>
    <numFmt numFmtId="206" formatCode="[$-809]dd\ mmmm\ yyyy"/>
    <numFmt numFmtId="207" formatCode="d\.m\.yy;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0"/>
    <numFmt numFmtId="213" formatCode="yyyy\-mm\-dd"/>
    <numFmt numFmtId="214" formatCode="0.000000"/>
    <numFmt numFmtId="215" formatCode="0.0000000"/>
    <numFmt numFmtId="216" formatCode="0.00000000"/>
    <numFmt numFmtId="217" formatCode="0.000000000"/>
    <numFmt numFmtId="218" formatCode="0.0000000000"/>
  </numFmts>
  <fonts count="5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6"/>
      <name val="Tms Rm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4"/>
      <name val="Tms Rmn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color indexed="10"/>
      <name val="Times New Roman"/>
      <family val="1"/>
    </font>
    <font>
      <sz val="9"/>
      <name val="細明體"/>
      <family val="3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3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theme="1"/>
      <name val="新細明體"/>
      <family val="1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0" fillId="0" borderId="0">
      <alignment vertical="top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 quotePrefix="1">
      <alignment horizontal="right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39" fontId="4" fillId="0" borderId="0" xfId="0" applyNumberFormat="1" applyFont="1" applyAlignment="1" applyProtection="1">
      <alignment horizontal="right"/>
      <protection/>
    </xf>
    <xf numFmtId="188" fontId="4" fillId="0" borderId="0" xfId="42" applyNumberFormat="1" applyFont="1" applyAlignment="1" applyProtection="1">
      <alignment horizontal="right"/>
      <protection/>
    </xf>
    <xf numFmtId="0" fontId="4" fillId="0" borderId="10" xfId="0" applyFont="1" applyBorder="1" applyAlignment="1" applyProtection="1" quotePrefix="1">
      <alignment horizontal="right" vertical="center"/>
      <protection/>
    </xf>
    <xf numFmtId="15" fontId="4" fillId="0" borderId="0" xfId="0" applyNumberFormat="1" applyFont="1" applyAlignment="1">
      <alignment horizontal="centerContinuous"/>
    </xf>
    <xf numFmtId="15" fontId="4" fillId="0" borderId="0" xfId="0" applyNumberFormat="1" applyFont="1" applyAlignment="1">
      <alignment/>
    </xf>
    <xf numFmtId="15" fontId="4" fillId="0" borderId="10" xfId="0" applyNumberFormat="1" applyFont="1" applyBorder="1" applyAlignment="1" applyProtection="1">
      <alignment horizontal="centerContinuous" vertical="center"/>
      <protection/>
    </xf>
    <xf numFmtId="15" fontId="4" fillId="0" borderId="11" xfId="0" applyNumberFormat="1" applyFont="1" applyBorder="1" applyAlignment="1" applyProtection="1">
      <alignment horizontal="right" vertical="center"/>
      <protection/>
    </xf>
    <xf numFmtId="15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centerContinuous"/>
    </xf>
    <xf numFmtId="188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/>
    </xf>
    <xf numFmtId="14" fontId="6" fillId="0" borderId="0" xfId="0" applyNumberFormat="1" applyFont="1" applyAlignment="1" quotePrefix="1">
      <alignment/>
    </xf>
    <xf numFmtId="14" fontId="6" fillId="0" borderId="0" xfId="0" applyNumberFormat="1" applyFont="1" applyAlignment="1">
      <alignment/>
    </xf>
    <xf numFmtId="188" fontId="7" fillId="0" borderId="0" xfId="42" applyNumberFormat="1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0" fillId="0" borderId="0" xfId="0" applyFont="1" applyAlignment="1">
      <alignment/>
    </xf>
    <xf numFmtId="188" fontId="4" fillId="0" borderId="0" xfId="42" applyNumberFormat="1" applyFont="1" applyAlignment="1">
      <alignment/>
    </xf>
    <xf numFmtId="0" fontId="0" fillId="0" borderId="0" xfId="0" applyFont="1" applyAlignment="1" quotePrefix="1">
      <alignment/>
    </xf>
    <xf numFmtId="188" fontId="4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 horizontal="right"/>
      <protection/>
    </xf>
    <xf numFmtId="0" fontId="10" fillId="0" borderId="0" xfId="0" applyFont="1" applyAlignment="1" quotePrefix="1">
      <alignment/>
    </xf>
    <xf numFmtId="188" fontId="7" fillId="0" borderId="0" xfId="42" applyNumberFormat="1" applyFont="1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5" fillId="0" borderId="0" xfId="0" applyFont="1" applyAlignment="1" quotePrefix="1">
      <alignment horizontal="left"/>
    </xf>
    <xf numFmtId="0" fontId="6" fillId="0" borderId="0" xfId="0" applyFont="1" applyAlignment="1" applyProtection="1">
      <alignment horizontal="left"/>
      <protection/>
    </xf>
    <xf numFmtId="0" fontId="16" fillId="0" borderId="0" xfId="0" applyFont="1" applyAlignment="1" quotePrefix="1">
      <alignment horizontal="left"/>
    </xf>
    <xf numFmtId="0" fontId="6" fillId="0" borderId="0" xfId="0" applyFont="1" applyBorder="1" applyAlignment="1" applyProtection="1">
      <alignment horizontal="left" vertical="center"/>
      <protection/>
    </xf>
    <xf numFmtId="15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 quotePrefix="1">
      <alignment horizontal="right"/>
      <protection/>
    </xf>
    <xf numFmtId="0" fontId="16" fillId="0" borderId="0" xfId="0" applyFont="1" applyAlignment="1" quotePrefix="1">
      <alignment horizontal="right"/>
    </xf>
    <xf numFmtId="0" fontId="16" fillId="0" borderId="0" xfId="0" applyFont="1" applyBorder="1" applyAlignment="1">
      <alignment/>
    </xf>
    <xf numFmtId="0" fontId="16" fillId="0" borderId="11" xfId="0" applyFont="1" applyBorder="1" applyAlignment="1" applyProtection="1">
      <alignment horizontal="left" vertical="center"/>
      <protection/>
    </xf>
    <xf numFmtId="15" fontId="16" fillId="0" borderId="11" xfId="0" applyNumberFormat="1" applyFont="1" applyBorder="1" applyAlignment="1" applyProtection="1">
      <alignment horizontal="right" vertical="center"/>
      <protection/>
    </xf>
    <xf numFmtId="0" fontId="16" fillId="0" borderId="11" xfId="0" applyFont="1" applyBorder="1" applyAlignment="1" quotePrefix="1">
      <alignment horizontal="right"/>
    </xf>
    <xf numFmtId="0" fontId="16" fillId="0" borderId="11" xfId="0" applyFont="1" applyBorder="1" applyAlignment="1" applyProtection="1" quotePrefix="1">
      <alignment horizontal="right"/>
      <protection/>
    </xf>
    <xf numFmtId="0" fontId="16" fillId="0" borderId="0" xfId="0" applyFont="1" applyAlignment="1">
      <alignment/>
    </xf>
    <xf numFmtId="0" fontId="6" fillId="0" borderId="11" xfId="0" applyFont="1" applyBorder="1" applyAlignment="1">
      <alignment/>
    </xf>
    <xf numFmtId="39" fontId="6" fillId="0" borderId="0" xfId="0" applyNumberFormat="1" applyFont="1" applyAlignment="1" applyProtection="1">
      <alignment horizontal="right"/>
      <protection/>
    </xf>
    <xf numFmtId="188" fontId="6" fillId="0" borderId="0" xfId="42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16" fillId="0" borderId="0" xfId="0" applyFont="1" applyBorder="1" applyAlignment="1" quotePrefix="1">
      <alignment horizontal="right"/>
    </xf>
    <xf numFmtId="0" fontId="16" fillId="0" borderId="0" xfId="0" applyFont="1" applyBorder="1" applyAlignment="1" applyProtection="1" quotePrefix="1">
      <alignment horizontal="right"/>
      <protection/>
    </xf>
    <xf numFmtId="0" fontId="6" fillId="0" borderId="0" xfId="0" applyFont="1" applyBorder="1" applyAlignment="1">
      <alignment vertical="center"/>
    </xf>
    <xf numFmtId="15" fontId="6" fillId="0" borderId="0" xfId="0" applyNumberFormat="1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 quotePrefix="1">
      <alignment horizontal="left"/>
    </xf>
    <xf numFmtId="0" fontId="14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quotePrefix="1">
      <alignment horizontal="left"/>
    </xf>
    <xf numFmtId="0" fontId="0" fillId="0" borderId="0" xfId="0" applyBorder="1" applyAlignment="1">
      <alignment horizontal="centerContinuous"/>
    </xf>
    <xf numFmtId="0" fontId="16" fillId="0" borderId="11" xfId="0" applyFont="1" applyBorder="1" applyAlignment="1" quotePrefix="1">
      <alignment horizontal="left"/>
    </xf>
    <xf numFmtId="0" fontId="14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quotePrefix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Continuous"/>
    </xf>
    <xf numFmtId="0" fontId="16" fillId="0" borderId="0" xfId="0" applyFont="1" applyBorder="1" applyAlignment="1" applyProtection="1">
      <alignment horizontal="left" vertical="center"/>
      <protection/>
    </xf>
    <xf numFmtId="15" fontId="16" fillId="0" borderId="0" xfId="0" applyNumberFormat="1" applyFont="1" applyBorder="1" applyAlignment="1" applyProtection="1">
      <alignment horizontal="right" vertical="center"/>
      <protection/>
    </xf>
    <xf numFmtId="195" fontId="6" fillId="0" borderId="0" xfId="0" applyNumberFormat="1" applyFont="1" applyAlignment="1" applyProtection="1">
      <alignment horizontal="right"/>
      <protection/>
    </xf>
    <xf numFmtId="195" fontId="6" fillId="0" borderId="11" xfId="0" applyNumberFormat="1" applyFont="1" applyBorder="1" applyAlignment="1">
      <alignment/>
    </xf>
    <xf numFmtId="195" fontId="4" fillId="0" borderId="0" xfId="0" applyNumberFormat="1" applyFont="1" applyAlignment="1" applyProtection="1">
      <alignment horizontal="right"/>
      <protection/>
    </xf>
    <xf numFmtId="195" fontId="4" fillId="0" borderId="0" xfId="0" applyNumberFormat="1" applyFont="1" applyAlignment="1" applyProtection="1" quotePrefix="1">
      <alignment horizontal="right"/>
      <protection/>
    </xf>
    <xf numFmtId="2" fontId="4" fillId="0" borderId="0" xfId="0" applyNumberFormat="1" applyFont="1" applyAlignment="1">
      <alignment/>
    </xf>
    <xf numFmtId="15" fontId="4" fillId="0" borderId="0" xfId="0" applyNumberFormat="1" applyFont="1" applyAlignment="1" applyProtection="1" quotePrefix="1">
      <alignment horizontal="right"/>
      <protection/>
    </xf>
    <xf numFmtId="0" fontId="17" fillId="0" borderId="0" xfId="0" applyFont="1" applyAlignment="1" quotePrefix="1">
      <alignment/>
    </xf>
    <xf numFmtId="0" fontId="17" fillId="0" borderId="0" xfId="0" applyFont="1" applyAlignment="1">
      <alignment/>
    </xf>
    <xf numFmtId="1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7" fillId="0" borderId="0" xfId="0" applyFont="1" applyAlignment="1" quotePrefix="1">
      <alignment/>
    </xf>
    <xf numFmtId="0" fontId="6" fillId="0" borderId="11" xfId="0" applyFont="1" applyBorder="1" applyAlignment="1" applyProtection="1">
      <alignment/>
      <protection/>
    </xf>
    <xf numFmtId="4" fontId="6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right"/>
      <protection/>
    </xf>
    <xf numFmtId="199" fontId="6" fillId="0" borderId="0" xfId="0" applyNumberFormat="1" applyFon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 quotePrefix="1">
      <alignment horizontal="right"/>
      <protection/>
    </xf>
    <xf numFmtId="39" fontId="6" fillId="0" borderId="0" xfId="0" applyNumberFormat="1" applyFont="1" applyAlignment="1" applyProtection="1" quotePrefix="1">
      <alignment horizontal="right"/>
      <protection/>
    </xf>
    <xf numFmtId="202" fontId="6" fillId="0" borderId="0" xfId="0" applyNumberFormat="1" applyFont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 horizontal="right"/>
    </xf>
    <xf numFmtId="188" fontId="6" fillId="0" borderId="0" xfId="42" applyNumberFormat="1" applyFont="1" applyBorder="1" applyAlignment="1">
      <alignment/>
    </xf>
    <xf numFmtId="39" fontId="6" fillId="0" borderId="0" xfId="0" applyNumberFormat="1" applyFont="1" applyBorder="1" applyAlignment="1" applyProtection="1">
      <alignment horizontal="right"/>
      <protection/>
    </xf>
    <xf numFmtId="203" fontId="6" fillId="0" borderId="0" xfId="0" applyNumberFormat="1" applyFont="1" applyBorder="1" applyAlignment="1">
      <alignment/>
    </xf>
    <xf numFmtId="203" fontId="6" fillId="0" borderId="0" xfId="0" applyNumberFormat="1" applyFont="1" applyBorder="1" applyAlignment="1">
      <alignment horizontal="right"/>
    </xf>
    <xf numFmtId="203" fontId="6" fillId="0" borderId="0" xfId="0" applyNumberFormat="1" applyFont="1" applyAlignment="1">
      <alignment/>
    </xf>
    <xf numFmtId="188" fontId="6" fillId="0" borderId="0" xfId="42" applyNumberFormat="1" applyFont="1" applyAlignment="1">
      <alignment/>
    </xf>
    <xf numFmtId="188" fontId="6" fillId="0" borderId="0" xfId="42" applyNumberFormat="1" applyFont="1" applyBorder="1" applyAlignment="1" applyProtection="1">
      <alignment horizontal="right"/>
      <protection/>
    </xf>
    <xf numFmtId="188" fontId="6" fillId="0" borderId="11" xfId="42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195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39" fontId="6" fillId="0" borderId="11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56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quotePrefix="1">
      <alignment horizontal="left"/>
    </xf>
    <xf numFmtId="195" fontId="56" fillId="0" borderId="0" xfId="0" applyNumberFormat="1" applyFont="1" applyFill="1" applyAlignment="1" applyProtection="1">
      <alignment horizontal="right"/>
      <protection/>
    </xf>
    <xf numFmtId="2" fontId="56" fillId="0" borderId="0" xfId="0" applyNumberFormat="1" applyFont="1" applyFill="1" applyBorder="1" applyAlignment="1">
      <alignment/>
    </xf>
    <xf numFmtId="188" fontId="56" fillId="0" borderId="0" xfId="42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195" fontId="56" fillId="0" borderId="0" xfId="0" applyNumberFormat="1" applyFont="1" applyFill="1" applyBorder="1" applyAlignment="1">
      <alignment horizontal="right"/>
    </xf>
    <xf numFmtId="4" fontId="56" fillId="0" borderId="0" xfId="0" applyNumberFormat="1" applyFont="1" applyFill="1" applyBorder="1" applyAlignment="1">
      <alignment/>
    </xf>
    <xf numFmtId="0" fontId="56" fillId="0" borderId="0" xfId="0" applyFont="1" applyBorder="1" applyAlignment="1" applyProtection="1">
      <alignment/>
      <protection/>
    </xf>
    <xf numFmtId="0" fontId="57" fillId="0" borderId="0" xfId="0" applyFont="1" applyBorder="1" applyAlignment="1" quotePrefix="1">
      <alignment horizontal="left"/>
    </xf>
    <xf numFmtId="2" fontId="56" fillId="0" borderId="0" xfId="0" applyNumberFormat="1" applyFont="1" applyBorder="1" applyAlignment="1">
      <alignment/>
    </xf>
    <xf numFmtId="188" fontId="56" fillId="0" borderId="0" xfId="42" applyNumberFormat="1" applyFont="1" applyBorder="1" applyAlignment="1" applyProtection="1">
      <alignment horizontal="right"/>
      <protection/>
    </xf>
    <xf numFmtId="4" fontId="56" fillId="0" borderId="0" xfId="0" applyNumberFormat="1" applyFont="1" applyBorder="1" applyAlignment="1">
      <alignment/>
    </xf>
    <xf numFmtId="188" fontId="56" fillId="0" borderId="0" xfId="42" applyNumberFormat="1" applyFont="1" applyBorder="1" applyAlignment="1">
      <alignment/>
    </xf>
    <xf numFmtId="195" fontId="6" fillId="0" borderId="0" xfId="0" applyNumberFormat="1" applyFont="1" applyAlignment="1" applyProtection="1" quotePrefix="1">
      <alignment horizontal="right"/>
      <protection/>
    </xf>
    <xf numFmtId="2" fontId="56" fillId="0" borderId="0" xfId="0" applyNumberFormat="1" applyFont="1" applyBorder="1" applyAlignment="1" quotePrefix="1">
      <alignment/>
    </xf>
    <xf numFmtId="0" fontId="6" fillId="0" borderId="11" xfId="0" applyFont="1" applyBorder="1" applyAlignment="1">
      <alignment horizontal="right"/>
    </xf>
    <xf numFmtId="195" fontId="6" fillId="0" borderId="0" xfId="0" applyNumberFormat="1" applyFont="1" applyBorder="1" applyAlignment="1">
      <alignment horizontal="right"/>
    </xf>
    <xf numFmtId="195" fontId="58" fillId="0" borderId="0" xfId="0" applyNumberFormat="1" applyFont="1" applyBorder="1" applyAlignment="1" applyProtection="1">
      <alignment horizontal="right"/>
      <protection/>
    </xf>
    <xf numFmtId="39" fontId="58" fillId="0" borderId="0" xfId="0" applyNumberFormat="1" applyFont="1" applyBorder="1" applyAlignment="1" applyProtection="1">
      <alignment horizontal="right"/>
      <protection/>
    </xf>
    <xf numFmtId="188" fontId="58" fillId="0" borderId="0" xfId="42" applyNumberFormat="1" applyFont="1" applyBorder="1" applyAlignment="1" applyProtection="1">
      <alignment horizontal="right"/>
      <protection/>
    </xf>
    <xf numFmtId="195" fontId="58" fillId="0" borderId="0" xfId="0" applyNumberFormat="1" applyFont="1" applyBorder="1" applyAlignment="1">
      <alignment horizontal="right"/>
    </xf>
    <xf numFmtId="2" fontId="58" fillId="0" borderId="0" xfId="0" applyNumberFormat="1" applyFont="1" applyBorder="1" applyAlignment="1">
      <alignment/>
    </xf>
    <xf numFmtId="188" fontId="58" fillId="0" borderId="0" xfId="42" applyNumberFormat="1" applyFont="1" applyBorder="1" applyAlignment="1">
      <alignment/>
    </xf>
    <xf numFmtId="4" fontId="58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file05\PROD$\Bond%20Price%20Bulletin\2020\monthly%20working\May\5.1%20-%205.5%20workings\T050401_worki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nd%20Price%20Bulletin\2024\monthly%20working\Apr\5.1%20-%205.5%20workings\T050401_work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5.4.1(28-day)"/>
      <sheetName val="T5.4.1(91-day)"/>
      <sheetName val="T5.4.1(182-day)"/>
      <sheetName val="T5.4.1(364-day)"/>
      <sheetName val="CMU1291(1)"/>
      <sheetName val="T5.4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5.4.1(28-day)"/>
      <sheetName val="T5.4.1(91-day)"/>
      <sheetName val="T5.4.1(182-day)"/>
      <sheetName val="T5.4.1(364-day)"/>
      <sheetName val="CMU1291(1)"/>
      <sheetName val="T5.4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3"/>
  <sheetViews>
    <sheetView showGridLines="0" view="pageBreakPreview" zoomScaleNormal="85" zoomScaleSheetLayoutView="100" zoomScalePageLayoutView="0" workbookViewId="0" topLeftCell="A1">
      <pane xSplit="3" ySplit="13" topLeftCell="D323" activePane="bottomRight" state="frozen"/>
      <selection pane="topLeft" activeCell="E871" sqref="E871"/>
      <selection pane="topRight" activeCell="E871" sqref="E871"/>
      <selection pane="bottomLeft" activeCell="E871" sqref="E871"/>
      <selection pane="bottomRight" activeCell="C340" sqref="C340:F341"/>
    </sheetView>
  </sheetViews>
  <sheetFormatPr defaultColWidth="9.140625" defaultRowHeight="12.75"/>
  <cols>
    <col min="1" max="2" width="10.140625" style="20" customWidth="1"/>
    <col min="3" max="3" width="12.00390625" style="20" bestFit="1" customWidth="1"/>
    <col min="4" max="4" width="23.00390625" style="20" bestFit="1" customWidth="1"/>
    <col min="5" max="5" width="16.00390625" style="20" bestFit="1" customWidth="1"/>
    <col min="6" max="6" width="18.28125" style="20" bestFit="1" customWidth="1"/>
    <col min="7" max="16384" width="9.140625" style="20" customWidth="1"/>
  </cols>
  <sheetData>
    <row r="1" spans="1:6" s="3" customFormat="1" ht="18.75">
      <c r="A1" s="39" t="s">
        <v>152</v>
      </c>
      <c r="B1" s="39"/>
      <c r="C1" s="13"/>
      <c r="D1" s="2"/>
      <c r="E1" s="2"/>
      <c r="F1" s="2"/>
    </row>
    <row r="2" spans="1:6" ht="19.5">
      <c r="A2" s="38" t="s">
        <v>167</v>
      </c>
      <c r="B2" s="38"/>
      <c r="C2" s="36"/>
      <c r="D2" s="37"/>
      <c r="E2" s="37"/>
      <c r="F2" s="37"/>
    </row>
    <row r="3" spans="3:6" s="3" customFormat="1" ht="16.5">
      <c r="C3" s="42"/>
      <c r="F3" s="10"/>
    </row>
    <row r="4" spans="3:6" s="3" customFormat="1" ht="15.75">
      <c r="C4" s="14"/>
      <c r="F4" s="10"/>
    </row>
    <row r="5" spans="1:4" s="3" customFormat="1" ht="16.5" customHeight="1">
      <c r="A5" s="43" t="s">
        <v>153</v>
      </c>
      <c r="B5" s="1"/>
      <c r="C5" s="14"/>
      <c r="D5" s="4"/>
    </row>
    <row r="6" spans="1:5" ht="18">
      <c r="A6" s="44" t="s">
        <v>168</v>
      </c>
      <c r="B6" s="40"/>
      <c r="C6" s="42"/>
      <c r="E6" s="37"/>
    </row>
    <row r="7" spans="1:6" ht="3" customHeight="1">
      <c r="A7" s="70"/>
      <c r="B7" s="71"/>
      <c r="C7" s="72"/>
      <c r="D7" s="73"/>
      <c r="E7" s="74"/>
      <c r="F7" s="73"/>
    </row>
    <row r="8" spans="1:6" ht="5.25" customHeight="1">
      <c r="A8" s="66"/>
      <c r="B8" s="67"/>
      <c r="C8" s="68"/>
      <c r="D8" s="41"/>
      <c r="E8" s="69"/>
      <c r="F8" s="41"/>
    </row>
    <row r="9" spans="1:6" ht="12.75">
      <c r="A9" s="64"/>
      <c r="B9" s="64"/>
      <c r="C9" s="65"/>
      <c r="D9" s="47" t="s">
        <v>1</v>
      </c>
      <c r="E9" s="47" t="s">
        <v>2</v>
      </c>
      <c r="F9" s="47" t="s">
        <v>5</v>
      </c>
    </row>
    <row r="10" spans="1:6" s="48" customFormat="1" ht="12.75">
      <c r="A10" s="45" t="s">
        <v>6</v>
      </c>
      <c r="B10" s="45"/>
      <c r="C10" s="46" t="s">
        <v>7</v>
      </c>
      <c r="D10" s="47" t="s">
        <v>8</v>
      </c>
      <c r="E10" s="47" t="s">
        <v>9</v>
      </c>
      <c r="F10" s="47" t="s">
        <v>10</v>
      </c>
    </row>
    <row r="11" spans="1:6" s="52" customFormat="1" ht="14.25">
      <c r="A11" s="49" t="s">
        <v>142</v>
      </c>
      <c r="B11" s="49"/>
      <c r="C11" s="50" t="s">
        <v>143</v>
      </c>
      <c r="D11" s="51" t="s">
        <v>144</v>
      </c>
      <c r="E11" s="50" t="s">
        <v>145</v>
      </c>
      <c r="F11" s="50" t="s">
        <v>146</v>
      </c>
    </row>
    <row r="12" spans="1:6" s="52" customFormat="1" ht="14.25">
      <c r="A12" s="49"/>
      <c r="B12" s="49"/>
      <c r="C12" s="50"/>
      <c r="D12" s="62" t="s">
        <v>150</v>
      </c>
      <c r="E12" s="63" t="s">
        <v>151</v>
      </c>
      <c r="F12" s="63"/>
    </row>
    <row r="13" spans="1:6" s="57" customFormat="1" ht="14.25">
      <c r="A13" s="53"/>
      <c r="B13" s="53"/>
      <c r="C13" s="54"/>
      <c r="D13" s="55"/>
      <c r="E13" s="56"/>
      <c r="F13" s="56"/>
    </row>
    <row r="14" spans="3:6" s="3" customFormat="1" ht="15.75">
      <c r="C14" s="14"/>
      <c r="F14" s="10"/>
    </row>
    <row r="15" spans="1:6" ht="14.25">
      <c r="A15" s="61" t="s">
        <v>11</v>
      </c>
      <c r="B15" s="44" t="s">
        <v>154</v>
      </c>
      <c r="C15" s="77">
        <v>35396</v>
      </c>
      <c r="D15" s="59">
        <v>4.78</v>
      </c>
      <c r="E15" s="60">
        <v>18390</v>
      </c>
      <c r="F15" s="59">
        <v>2.68</v>
      </c>
    </row>
    <row r="16" spans="1:6" ht="14.25">
      <c r="A16" s="61" t="s">
        <v>11</v>
      </c>
      <c r="B16" s="44" t="s">
        <v>154</v>
      </c>
      <c r="C16" s="77">
        <v>35403</v>
      </c>
      <c r="D16" s="59">
        <v>4.54</v>
      </c>
      <c r="E16" s="60">
        <v>16000</v>
      </c>
      <c r="F16" s="59">
        <v>2.2</v>
      </c>
    </row>
    <row r="17" spans="1:6" ht="14.25">
      <c r="A17" s="61" t="s">
        <v>11</v>
      </c>
      <c r="B17" s="44" t="s">
        <v>154</v>
      </c>
      <c r="C17" s="77">
        <v>35405</v>
      </c>
      <c r="D17" s="59">
        <v>4.44</v>
      </c>
      <c r="E17" s="60">
        <v>11950</v>
      </c>
      <c r="F17" s="59">
        <v>0.2</v>
      </c>
    </row>
    <row r="18" spans="1:6" ht="14.25">
      <c r="A18" s="61" t="s">
        <v>11</v>
      </c>
      <c r="B18" s="44" t="s">
        <v>154</v>
      </c>
      <c r="C18" s="77">
        <v>35426</v>
      </c>
      <c r="D18" s="59">
        <v>4.31</v>
      </c>
      <c r="E18" s="60">
        <v>6810</v>
      </c>
      <c r="F18" s="59">
        <v>0.36</v>
      </c>
    </row>
    <row r="19" spans="1:6" ht="14.25">
      <c r="A19" s="61" t="s">
        <v>11</v>
      </c>
      <c r="B19" s="44" t="s">
        <v>154</v>
      </c>
      <c r="C19" s="77">
        <v>35432</v>
      </c>
      <c r="D19" s="59">
        <v>4.34</v>
      </c>
      <c r="E19" s="60">
        <v>5715</v>
      </c>
      <c r="F19" s="59">
        <v>0.14</v>
      </c>
    </row>
    <row r="20" spans="1:6" ht="14.25">
      <c r="A20" s="61" t="s">
        <v>11</v>
      </c>
      <c r="B20" s="44" t="s">
        <v>154</v>
      </c>
      <c r="C20" s="77">
        <v>35433</v>
      </c>
      <c r="D20" s="59">
        <v>4.4</v>
      </c>
      <c r="E20" s="60">
        <v>3250</v>
      </c>
      <c r="F20" s="59">
        <v>0</v>
      </c>
    </row>
    <row r="21" spans="1:6" ht="14.25">
      <c r="A21" s="61" t="s">
        <v>11</v>
      </c>
      <c r="B21" s="44" t="s">
        <v>154</v>
      </c>
      <c r="C21" s="77">
        <v>35452</v>
      </c>
      <c r="D21" s="59">
        <v>4.53</v>
      </c>
      <c r="E21" s="60">
        <v>14080</v>
      </c>
      <c r="F21" s="59">
        <v>1.82</v>
      </c>
    </row>
    <row r="22" spans="1:6" ht="14.25">
      <c r="A22" s="61" t="s">
        <v>11</v>
      </c>
      <c r="B22" s="44" t="s">
        <v>154</v>
      </c>
      <c r="C22" s="77">
        <v>35459</v>
      </c>
      <c r="D22" s="59">
        <v>4.5</v>
      </c>
      <c r="E22" s="60">
        <v>12805</v>
      </c>
      <c r="F22" s="59">
        <v>1.56</v>
      </c>
    </row>
    <row r="23" spans="1:6" ht="14.25">
      <c r="A23" s="61" t="s">
        <v>11</v>
      </c>
      <c r="B23" s="44" t="s">
        <v>154</v>
      </c>
      <c r="C23" s="77">
        <v>35461</v>
      </c>
      <c r="D23" s="59">
        <v>4.47</v>
      </c>
      <c r="E23" s="60">
        <v>16325</v>
      </c>
      <c r="F23" s="59">
        <v>2.27</v>
      </c>
    </row>
    <row r="24" spans="1:6" ht="14.25">
      <c r="A24" s="61" t="s">
        <v>11</v>
      </c>
      <c r="B24" s="44" t="s">
        <v>154</v>
      </c>
      <c r="C24" s="77">
        <v>35480</v>
      </c>
      <c r="D24" s="59">
        <v>4.83</v>
      </c>
      <c r="E24" s="60">
        <v>10130</v>
      </c>
      <c r="F24" s="59">
        <v>1.03</v>
      </c>
    </row>
    <row r="25" spans="1:6" ht="14.25">
      <c r="A25" s="61" t="s">
        <v>11</v>
      </c>
      <c r="B25" s="44" t="s">
        <v>154</v>
      </c>
      <c r="C25" s="77">
        <v>35487</v>
      </c>
      <c r="D25" s="59">
        <v>4.76</v>
      </c>
      <c r="E25" s="60">
        <v>10980</v>
      </c>
      <c r="F25" s="59">
        <v>1.2</v>
      </c>
    </row>
    <row r="26" spans="1:6" ht="14.25">
      <c r="A26" s="61" t="s">
        <v>11</v>
      </c>
      <c r="B26" s="44" t="s">
        <v>154</v>
      </c>
      <c r="C26" s="77">
        <v>35489</v>
      </c>
      <c r="D26" s="59">
        <v>4.97</v>
      </c>
      <c r="E26" s="60">
        <v>14545</v>
      </c>
      <c r="F26" s="59">
        <v>1.91</v>
      </c>
    </row>
    <row r="27" spans="1:6" ht="14.25">
      <c r="A27" s="61" t="s">
        <v>11</v>
      </c>
      <c r="B27" s="44" t="s">
        <v>154</v>
      </c>
      <c r="C27" s="77">
        <v>35508</v>
      </c>
      <c r="D27" s="59">
        <v>4.97</v>
      </c>
      <c r="E27" s="60">
        <v>12790</v>
      </c>
      <c r="F27" s="59">
        <v>1.56</v>
      </c>
    </row>
    <row r="28" spans="1:6" ht="14.25">
      <c r="A28" s="61" t="s">
        <v>11</v>
      </c>
      <c r="B28" s="44" t="s">
        <v>154</v>
      </c>
      <c r="C28" s="77">
        <v>35515</v>
      </c>
      <c r="D28" s="59">
        <v>5.03</v>
      </c>
      <c r="E28" s="60">
        <v>12570</v>
      </c>
      <c r="F28" s="59">
        <v>1.51</v>
      </c>
    </row>
    <row r="29" spans="1:6" ht="14.25">
      <c r="A29" s="61" t="s">
        <v>11</v>
      </c>
      <c r="B29" s="44" t="s">
        <v>154</v>
      </c>
      <c r="C29" s="77">
        <v>35521</v>
      </c>
      <c r="D29" s="59">
        <v>5.17</v>
      </c>
      <c r="E29" s="60">
        <v>14850</v>
      </c>
      <c r="F29" s="59">
        <v>1.97</v>
      </c>
    </row>
    <row r="30" spans="1:6" ht="14.25">
      <c r="A30" s="61" t="s">
        <v>11</v>
      </c>
      <c r="B30" s="44" t="s">
        <v>154</v>
      </c>
      <c r="C30" s="77">
        <v>35536</v>
      </c>
      <c r="D30" s="59">
        <v>5.32</v>
      </c>
      <c r="E30" s="60">
        <v>13090</v>
      </c>
      <c r="F30" s="59">
        <v>1.62</v>
      </c>
    </row>
    <row r="31" spans="1:6" ht="14.25">
      <c r="A31" s="61" t="s">
        <v>11</v>
      </c>
      <c r="B31" s="44" t="s">
        <v>154</v>
      </c>
      <c r="C31" s="77">
        <v>35543</v>
      </c>
      <c r="D31" s="59">
        <v>5.33</v>
      </c>
      <c r="E31" s="60">
        <v>10730</v>
      </c>
      <c r="F31" s="59">
        <v>1.15</v>
      </c>
    </row>
    <row r="32" spans="1:6" ht="14.25">
      <c r="A32" s="61" t="s">
        <v>11</v>
      </c>
      <c r="B32" s="44" t="s">
        <v>154</v>
      </c>
      <c r="C32" s="77">
        <v>35550</v>
      </c>
      <c r="D32" s="59">
        <v>5.34</v>
      </c>
      <c r="E32" s="60">
        <v>10780</v>
      </c>
      <c r="F32" s="59">
        <v>1.16</v>
      </c>
    </row>
    <row r="33" spans="1:6" ht="14.25">
      <c r="A33" s="61" t="s">
        <v>11</v>
      </c>
      <c r="B33" s="44" t="s">
        <v>154</v>
      </c>
      <c r="C33" s="77">
        <v>35564</v>
      </c>
      <c r="D33" s="59">
        <v>5.34</v>
      </c>
      <c r="E33" s="60">
        <v>8020</v>
      </c>
      <c r="F33" s="59">
        <v>0.6</v>
      </c>
    </row>
    <row r="34" spans="1:6" ht="14.25">
      <c r="A34" s="61" t="s">
        <v>11</v>
      </c>
      <c r="B34" s="44" t="s">
        <v>154</v>
      </c>
      <c r="C34" s="77">
        <v>35571</v>
      </c>
      <c r="D34" s="59">
        <v>5.53</v>
      </c>
      <c r="E34" s="60">
        <v>7680</v>
      </c>
      <c r="F34" s="59">
        <v>0.54</v>
      </c>
    </row>
    <row r="35" spans="1:6" ht="14.25">
      <c r="A35" s="61" t="s">
        <v>11</v>
      </c>
      <c r="B35" s="44" t="s">
        <v>154</v>
      </c>
      <c r="C35" s="77">
        <v>35578</v>
      </c>
      <c r="D35" s="59">
        <v>5.44</v>
      </c>
      <c r="E35" s="60">
        <v>9400</v>
      </c>
      <c r="F35" s="59">
        <v>0.88</v>
      </c>
    </row>
    <row r="36" spans="1:6" ht="14.25">
      <c r="A36" s="61" t="s">
        <v>11</v>
      </c>
      <c r="B36" s="44" t="s">
        <v>154</v>
      </c>
      <c r="C36" s="77">
        <v>35592</v>
      </c>
      <c r="D36" s="59">
        <v>5.69</v>
      </c>
      <c r="E36" s="60">
        <v>7870</v>
      </c>
      <c r="F36" s="59">
        <v>0.57</v>
      </c>
    </row>
    <row r="37" spans="1:6" ht="14.25">
      <c r="A37" s="61" t="s">
        <v>11</v>
      </c>
      <c r="B37" s="44" t="s">
        <v>154</v>
      </c>
      <c r="C37" s="77">
        <v>35599</v>
      </c>
      <c r="D37" s="59">
        <v>5.77</v>
      </c>
      <c r="E37" s="60">
        <v>9190</v>
      </c>
      <c r="F37" s="59">
        <v>0.84</v>
      </c>
    </row>
    <row r="38" spans="1:6" ht="14.25">
      <c r="A38" s="61" t="s">
        <v>11</v>
      </c>
      <c r="B38" s="44" t="s">
        <v>154</v>
      </c>
      <c r="C38" s="77">
        <v>35606</v>
      </c>
      <c r="D38" s="59">
        <v>5.65</v>
      </c>
      <c r="E38" s="60">
        <v>9310</v>
      </c>
      <c r="F38" s="59">
        <v>0.86</v>
      </c>
    </row>
    <row r="39" spans="1:6" ht="14.25">
      <c r="A39" s="61" t="s">
        <v>11</v>
      </c>
      <c r="B39" s="44" t="s">
        <v>154</v>
      </c>
      <c r="C39" s="77">
        <v>35620</v>
      </c>
      <c r="D39" s="59">
        <v>5.55</v>
      </c>
      <c r="E39" s="60">
        <v>14480</v>
      </c>
      <c r="F39" s="59">
        <v>1.9</v>
      </c>
    </row>
    <row r="40" spans="1:6" ht="14.25">
      <c r="A40" s="61" t="s">
        <v>11</v>
      </c>
      <c r="B40" s="44" t="s">
        <v>154</v>
      </c>
      <c r="C40" s="77">
        <v>35627</v>
      </c>
      <c r="D40" s="59">
        <v>5.93</v>
      </c>
      <c r="E40" s="60">
        <v>13460</v>
      </c>
      <c r="F40" s="59">
        <v>1.69</v>
      </c>
    </row>
    <row r="41" spans="1:6" ht="14.25">
      <c r="A41" s="61" t="s">
        <v>11</v>
      </c>
      <c r="B41" s="44" t="s">
        <v>154</v>
      </c>
      <c r="C41" s="77">
        <v>35634</v>
      </c>
      <c r="D41" s="59">
        <v>6.61</v>
      </c>
      <c r="E41" s="60">
        <v>12070</v>
      </c>
      <c r="F41" s="59">
        <v>1.41</v>
      </c>
    </row>
    <row r="42" spans="1:6" ht="14.25">
      <c r="A42" s="61" t="s">
        <v>11</v>
      </c>
      <c r="B42" s="44" t="s">
        <v>154</v>
      </c>
      <c r="C42" s="77">
        <v>35648</v>
      </c>
      <c r="D42" s="59">
        <v>6.35</v>
      </c>
      <c r="E42" s="60">
        <v>12830</v>
      </c>
      <c r="F42" s="59">
        <v>1.57</v>
      </c>
    </row>
    <row r="43" spans="1:6" ht="14.25">
      <c r="A43" s="61" t="s">
        <v>11</v>
      </c>
      <c r="B43" s="44" t="s">
        <v>154</v>
      </c>
      <c r="C43" s="77">
        <v>35655</v>
      </c>
      <c r="D43" s="59">
        <v>6.5</v>
      </c>
      <c r="E43" s="60">
        <v>13210</v>
      </c>
      <c r="F43" s="59">
        <v>1.64</v>
      </c>
    </row>
    <row r="44" spans="1:6" ht="14.25">
      <c r="A44" s="61" t="s">
        <v>11</v>
      </c>
      <c r="B44" s="44" t="s">
        <v>154</v>
      </c>
      <c r="C44" s="77">
        <v>35662</v>
      </c>
      <c r="D44" s="59">
        <v>9.23</v>
      </c>
      <c r="E44" s="60">
        <v>9390</v>
      </c>
      <c r="F44" s="59">
        <v>0.88</v>
      </c>
    </row>
    <row r="45" spans="1:6" ht="14.25">
      <c r="A45" s="61" t="s">
        <v>11</v>
      </c>
      <c r="B45" s="44" t="s">
        <v>154</v>
      </c>
      <c r="C45" s="77">
        <v>35676</v>
      </c>
      <c r="D45" s="59">
        <v>6.77</v>
      </c>
      <c r="E45" s="60">
        <v>16960</v>
      </c>
      <c r="F45" s="59">
        <v>2.39</v>
      </c>
    </row>
    <row r="46" spans="1:6" ht="14.25">
      <c r="A46" s="61" t="s">
        <v>11</v>
      </c>
      <c r="B46" s="44" t="s">
        <v>154</v>
      </c>
      <c r="C46" s="77">
        <v>35683</v>
      </c>
      <c r="D46" s="59">
        <v>6.26</v>
      </c>
      <c r="E46" s="60">
        <v>11530</v>
      </c>
      <c r="F46" s="59">
        <v>1.31</v>
      </c>
    </row>
    <row r="47" spans="1:6" ht="14.25">
      <c r="A47" s="61" t="s">
        <v>11</v>
      </c>
      <c r="B47" s="44" t="s">
        <v>154</v>
      </c>
      <c r="C47" s="77">
        <v>35691</v>
      </c>
      <c r="D47" s="59">
        <v>6.45</v>
      </c>
      <c r="E47" s="60">
        <v>12900</v>
      </c>
      <c r="F47" s="59">
        <v>1.58</v>
      </c>
    </row>
    <row r="48" spans="1:6" ht="14.25">
      <c r="A48" s="61" t="s">
        <v>11</v>
      </c>
      <c r="B48" s="44" t="s">
        <v>154</v>
      </c>
      <c r="C48" s="77">
        <v>35706</v>
      </c>
      <c r="D48" s="59">
        <v>6.64</v>
      </c>
      <c r="E48" s="60">
        <v>13230</v>
      </c>
      <c r="F48" s="59">
        <v>1.65</v>
      </c>
    </row>
    <row r="49" spans="1:6" ht="14.25">
      <c r="A49" s="61" t="s">
        <v>11</v>
      </c>
      <c r="B49" s="44" t="s">
        <v>154</v>
      </c>
      <c r="C49" s="77">
        <v>35711</v>
      </c>
      <c r="D49" s="59">
        <v>6.45</v>
      </c>
      <c r="E49" s="60">
        <v>18440</v>
      </c>
      <c r="F49" s="59">
        <v>2.69</v>
      </c>
    </row>
    <row r="50" spans="1:6" ht="14.25">
      <c r="A50" s="61" t="s">
        <v>11</v>
      </c>
      <c r="B50" s="44" t="s">
        <v>154</v>
      </c>
      <c r="C50" s="77">
        <v>35718</v>
      </c>
      <c r="D50" s="59">
        <v>5.54</v>
      </c>
      <c r="E50" s="60">
        <v>11160</v>
      </c>
      <c r="F50" s="59">
        <v>1.23</v>
      </c>
    </row>
    <row r="51" spans="1:6" ht="14.25">
      <c r="A51" s="61" t="s">
        <v>11</v>
      </c>
      <c r="B51" s="44" t="s">
        <v>154</v>
      </c>
      <c r="C51" s="77">
        <v>35732</v>
      </c>
      <c r="D51" s="59">
        <v>12.28</v>
      </c>
      <c r="E51" s="60">
        <v>7400</v>
      </c>
      <c r="F51" s="59">
        <v>0.48</v>
      </c>
    </row>
    <row r="52" spans="1:6" ht="14.25">
      <c r="A52" s="61" t="s">
        <v>11</v>
      </c>
      <c r="B52" s="44" t="s">
        <v>154</v>
      </c>
      <c r="C52" s="77">
        <v>35739</v>
      </c>
      <c r="D52" s="59">
        <v>8.25</v>
      </c>
      <c r="E52" s="60">
        <v>10540</v>
      </c>
      <c r="F52" s="59">
        <v>1.11</v>
      </c>
    </row>
    <row r="53" spans="1:6" ht="14.25">
      <c r="A53" s="61" t="s">
        <v>11</v>
      </c>
      <c r="B53" s="44" t="s">
        <v>154</v>
      </c>
      <c r="C53" s="77">
        <v>35746</v>
      </c>
      <c r="D53" s="59">
        <v>12.36</v>
      </c>
      <c r="E53" s="60">
        <v>12800</v>
      </c>
      <c r="F53" s="59">
        <v>1.56</v>
      </c>
    </row>
    <row r="54" spans="1:6" ht="14.25">
      <c r="A54" s="61" t="s">
        <v>11</v>
      </c>
      <c r="B54" s="44" t="s">
        <v>154</v>
      </c>
      <c r="C54" s="77">
        <v>35760</v>
      </c>
      <c r="D54" s="59">
        <v>7.83</v>
      </c>
      <c r="E54" s="60">
        <v>17013</v>
      </c>
      <c r="F54" s="59">
        <v>2.4</v>
      </c>
    </row>
    <row r="55" spans="1:6" ht="14.25">
      <c r="A55" s="61" t="s">
        <v>11</v>
      </c>
      <c r="B55" s="44" t="s">
        <v>154</v>
      </c>
      <c r="C55" s="77">
        <v>35767</v>
      </c>
      <c r="D55" s="59">
        <v>6.98</v>
      </c>
      <c r="E55" s="60">
        <v>17635</v>
      </c>
      <c r="F55" s="59">
        <v>2.527</v>
      </c>
    </row>
    <row r="56" spans="1:6" ht="14.25">
      <c r="A56" s="61" t="s">
        <v>11</v>
      </c>
      <c r="B56" s="44" t="s">
        <v>154</v>
      </c>
      <c r="C56" s="77">
        <v>35774</v>
      </c>
      <c r="D56" s="59">
        <v>5.19</v>
      </c>
      <c r="E56" s="60">
        <v>17295</v>
      </c>
      <c r="F56" s="59">
        <v>2.459</v>
      </c>
    </row>
    <row r="57" spans="1:6" ht="14.25">
      <c r="A57" s="61" t="s">
        <v>11</v>
      </c>
      <c r="B57" s="44" t="s">
        <v>154</v>
      </c>
      <c r="C57" s="77">
        <v>35788</v>
      </c>
      <c r="D57" s="59">
        <v>5.77</v>
      </c>
      <c r="E57" s="60">
        <v>14060</v>
      </c>
      <c r="F57" s="59">
        <v>1.812</v>
      </c>
    </row>
    <row r="58" spans="1:6" ht="14.25">
      <c r="A58" s="61" t="s">
        <v>11</v>
      </c>
      <c r="B58" s="44" t="s">
        <v>154</v>
      </c>
      <c r="C58" s="77">
        <v>35795</v>
      </c>
      <c r="D58" s="59">
        <v>5.91</v>
      </c>
      <c r="E58" s="60">
        <v>10720</v>
      </c>
      <c r="F58" s="59">
        <v>1.144</v>
      </c>
    </row>
    <row r="59" spans="1:6" ht="14.25">
      <c r="A59" s="61" t="s">
        <v>11</v>
      </c>
      <c r="B59" s="44" t="s">
        <v>154</v>
      </c>
      <c r="C59" s="77">
        <v>35802</v>
      </c>
      <c r="D59" s="59">
        <v>7.62</v>
      </c>
      <c r="E59" s="60">
        <v>14920</v>
      </c>
      <c r="F59" s="59">
        <v>1.98</v>
      </c>
    </row>
    <row r="60" spans="1:6" ht="14.25">
      <c r="A60" s="61" t="s">
        <v>11</v>
      </c>
      <c r="B60" s="44" t="s">
        <v>154</v>
      </c>
      <c r="C60" s="77">
        <v>35816</v>
      </c>
      <c r="D60" s="59">
        <v>9.99</v>
      </c>
      <c r="E60" s="60">
        <v>16374</v>
      </c>
      <c r="F60" s="59">
        <v>2.27</v>
      </c>
    </row>
    <row r="61" spans="1:6" ht="14.25">
      <c r="A61" s="61" t="s">
        <v>11</v>
      </c>
      <c r="B61" s="44" t="s">
        <v>154</v>
      </c>
      <c r="C61" s="77">
        <v>35828</v>
      </c>
      <c r="D61" s="59">
        <v>7.19</v>
      </c>
      <c r="E61" s="60">
        <v>9830</v>
      </c>
      <c r="F61" s="59">
        <v>0.97</v>
      </c>
    </row>
    <row r="62" spans="1:6" ht="14.25">
      <c r="A62" s="61" t="s">
        <v>11</v>
      </c>
      <c r="B62" s="44" t="s">
        <v>154</v>
      </c>
      <c r="C62" s="77">
        <v>35830</v>
      </c>
      <c r="D62" s="59">
        <v>6.55</v>
      </c>
      <c r="E62" s="60">
        <v>13965</v>
      </c>
      <c r="F62" s="59">
        <v>1.97</v>
      </c>
    </row>
    <row r="63" spans="1:6" ht="14.25">
      <c r="A63" s="61" t="s">
        <v>11</v>
      </c>
      <c r="B63" s="44" t="s">
        <v>154</v>
      </c>
      <c r="C63" s="77">
        <v>35844</v>
      </c>
      <c r="D63" s="59">
        <v>5.75</v>
      </c>
      <c r="E63" s="60">
        <v>16064</v>
      </c>
      <c r="F63" s="59">
        <v>2.21</v>
      </c>
    </row>
    <row r="64" spans="1:6" ht="14.25">
      <c r="A64" s="61" t="s">
        <v>11</v>
      </c>
      <c r="B64" s="44" t="s">
        <v>154</v>
      </c>
      <c r="C64" s="77">
        <v>35851</v>
      </c>
      <c r="D64" s="59">
        <v>5.43</v>
      </c>
      <c r="E64" s="60">
        <v>14355</v>
      </c>
      <c r="F64" s="59">
        <v>1.87</v>
      </c>
    </row>
    <row r="65" spans="1:6" ht="14.25">
      <c r="A65" s="61" t="s">
        <v>11</v>
      </c>
      <c r="B65" s="44" t="s">
        <v>154</v>
      </c>
      <c r="C65" s="77">
        <v>35858</v>
      </c>
      <c r="D65" s="59">
        <v>5.47</v>
      </c>
      <c r="E65" s="60">
        <v>15924</v>
      </c>
      <c r="F65" s="59">
        <v>2.18</v>
      </c>
    </row>
    <row r="66" spans="1:6" ht="14.25">
      <c r="A66" s="61" t="s">
        <v>11</v>
      </c>
      <c r="B66" s="44" t="s">
        <v>154</v>
      </c>
      <c r="C66" s="77">
        <v>35872</v>
      </c>
      <c r="D66" s="59">
        <v>4.94</v>
      </c>
      <c r="E66" s="60">
        <v>17340</v>
      </c>
      <c r="F66" s="59">
        <v>2.468</v>
      </c>
    </row>
    <row r="67" spans="1:6" ht="14.25">
      <c r="A67" s="61" t="s">
        <v>11</v>
      </c>
      <c r="B67" s="44" t="s">
        <v>154</v>
      </c>
      <c r="C67" s="77">
        <v>35879</v>
      </c>
      <c r="D67" s="59">
        <v>4.95</v>
      </c>
      <c r="E67" s="60">
        <v>12510</v>
      </c>
      <c r="F67" s="59">
        <v>1.502</v>
      </c>
    </row>
    <row r="68" spans="1:6" ht="14.25">
      <c r="A68" s="61" t="s">
        <v>11</v>
      </c>
      <c r="B68" s="44" t="s">
        <v>154</v>
      </c>
      <c r="C68" s="77">
        <v>35886</v>
      </c>
      <c r="D68" s="59">
        <v>5.18</v>
      </c>
      <c r="E68" s="60">
        <v>11489</v>
      </c>
      <c r="F68" s="59">
        <v>1.3</v>
      </c>
    </row>
    <row r="69" spans="1:6" ht="14.25">
      <c r="A69" s="61" t="s">
        <v>11</v>
      </c>
      <c r="B69" s="44" t="s">
        <v>154</v>
      </c>
      <c r="C69" s="77">
        <v>35900</v>
      </c>
      <c r="D69" s="59">
        <v>5.1</v>
      </c>
      <c r="E69" s="60">
        <v>11265</v>
      </c>
      <c r="F69" s="59">
        <v>1.25</v>
      </c>
    </row>
    <row r="70" spans="1:6" ht="14.25">
      <c r="A70" s="61" t="s">
        <v>11</v>
      </c>
      <c r="B70" s="44" t="s">
        <v>154</v>
      </c>
      <c r="C70" s="77">
        <v>35907</v>
      </c>
      <c r="D70" s="59">
        <v>4.81</v>
      </c>
      <c r="E70" s="60">
        <v>15130</v>
      </c>
      <c r="F70" s="59">
        <v>2.03</v>
      </c>
    </row>
    <row r="71" spans="1:6" ht="14.25">
      <c r="A71" s="61" t="s">
        <v>11</v>
      </c>
      <c r="B71" s="44" t="s">
        <v>154</v>
      </c>
      <c r="C71" s="77">
        <v>35914</v>
      </c>
      <c r="D71" s="59">
        <v>5.4</v>
      </c>
      <c r="E71" s="60">
        <v>9691</v>
      </c>
      <c r="F71" s="59">
        <v>0.94</v>
      </c>
    </row>
    <row r="72" spans="1:6" ht="14.25">
      <c r="A72" s="61" t="s">
        <v>11</v>
      </c>
      <c r="B72" s="44" t="s">
        <v>154</v>
      </c>
      <c r="C72" s="77">
        <v>35928</v>
      </c>
      <c r="D72" s="59">
        <v>6.04</v>
      </c>
      <c r="E72" s="60">
        <v>11325</v>
      </c>
      <c r="F72" s="59">
        <v>1.26</v>
      </c>
    </row>
    <row r="73" spans="1:6" ht="14.25">
      <c r="A73" s="61" t="s">
        <v>11</v>
      </c>
      <c r="B73" s="44" t="s">
        <v>154</v>
      </c>
      <c r="C73" s="77">
        <v>35935</v>
      </c>
      <c r="D73" s="59">
        <v>6.55</v>
      </c>
      <c r="E73" s="60">
        <v>7925</v>
      </c>
      <c r="F73" s="59">
        <v>0.59</v>
      </c>
    </row>
    <row r="74" spans="1:6" ht="14.25">
      <c r="A74" s="61" t="s">
        <v>11</v>
      </c>
      <c r="B74" s="44" t="s">
        <v>154</v>
      </c>
      <c r="C74" s="77">
        <v>35942</v>
      </c>
      <c r="D74" s="59">
        <v>6.54</v>
      </c>
      <c r="E74" s="60">
        <v>12036</v>
      </c>
      <c r="F74" s="59">
        <v>1.41</v>
      </c>
    </row>
    <row r="75" spans="1:6" ht="14.25">
      <c r="A75" s="61" t="s">
        <v>11</v>
      </c>
      <c r="B75" s="44" t="s">
        <v>154</v>
      </c>
      <c r="C75" s="77">
        <v>35957</v>
      </c>
      <c r="D75" s="59">
        <v>8.05</v>
      </c>
      <c r="E75" s="60">
        <v>6460</v>
      </c>
      <c r="F75" s="59">
        <v>0.29</v>
      </c>
    </row>
    <row r="76" spans="1:6" ht="14.25">
      <c r="A76" s="61" t="s">
        <v>11</v>
      </c>
      <c r="B76" s="44" t="s">
        <v>154</v>
      </c>
      <c r="C76" s="77">
        <v>35963</v>
      </c>
      <c r="D76" s="59">
        <v>12.89</v>
      </c>
      <c r="E76" s="60">
        <v>6890</v>
      </c>
      <c r="F76" s="59">
        <v>0.38</v>
      </c>
    </row>
    <row r="77" spans="1:6" ht="14.25">
      <c r="A77" s="61" t="s">
        <v>11</v>
      </c>
      <c r="B77" s="44" t="s">
        <v>154</v>
      </c>
      <c r="C77" s="77">
        <v>35970</v>
      </c>
      <c r="D77" s="59">
        <v>8.89</v>
      </c>
      <c r="E77" s="60">
        <v>7798</v>
      </c>
      <c r="F77" s="59">
        <v>0.56</v>
      </c>
    </row>
    <row r="78" spans="1:6" ht="14.25">
      <c r="A78" s="61" t="s">
        <v>11</v>
      </c>
      <c r="B78" s="44" t="s">
        <v>154</v>
      </c>
      <c r="C78" s="77">
        <v>35984</v>
      </c>
      <c r="D78" s="59">
        <v>7.15</v>
      </c>
      <c r="E78" s="60">
        <v>7270</v>
      </c>
      <c r="F78" s="59">
        <v>2.635</v>
      </c>
    </row>
    <row r="79" spans="1:6" ht="14.25">
      <c r="A79" s="61" t="s">
        <v>11</v>
      </c>
      <c r="B79" s="44" t="s">
        <v>154</v>
      </c>
      <c r="C79" s="77">
        <v>35991</v>
      </c>
      <c r="D79" s="59">
        <v>7.12</v>
      </c>
      <c r="E79" s="60">
        <v>10720</v>
      </c>
      <c r="F79" s="59">
        <v>4.36</v>
      </c>
    </row>
    <row r="80" spans="1:6" ht="14.25">
      <c r="A80" s="61" t="s">
        <v>11</v>
      </c>
      <c r="B80" s="44" t="s">
        <v>154</v>
      </c>
      <c r="C80" s="77">
        <v>35998</v>
      </c>
      <c r="D80" s="59">
        <v>7.05</v>
      </c>
      <c r="E80" s="60">
        <v>9200</v>
      </c>
      <c r="F80" s="59">
        <v>3.6</v>
      </c>
    </row>
    <row r="81" spans="1:6" ht="14.25">
      <c r="A81" s="61" t="s">
        <v>11</v>
      </c>
      <c r="B81" s="44" t="s">
        <v>154</v>
      </c>
      <c r="C81" s="77">
        <v>36012</v>
      </c>
      <c r="D81" s="59">
        <v>8.17</v>
      </c>
      <c r="E81" s="60">
        <v>6850</v>
      </c>
      <c r="F81" s="59">
        <v>2.43</v>
      </c>
    </row>
    <row r="82" spans="1:6" ht="14.25">
      <c r="A82" s="61" t="s">
        <v>11</v>
      </c>
      <c r="B82" s="44" t="s">
        <v>154</v>
      </c>
      <c r="C82" s="77">
        <v>36019</v>
      </c>
      <c r="D82" s="59">
        <v>9.12</v>
      </c>
      <c r="E82" s="60">
        <v>6284</v>
      </c>
      <c r="F82" s="59">
        <v>2.14</v>
      </c>
    </row>
    <row r="83" spans="1:6" ht="14.25">
      <c r="A83" s="61" t="s">
        <v>11</v>
      </c>
      <c r="B83" s="44" t="s">
        <v>154</v>
      </c>
      <c r="C83" s="77">
        <v>36026</v>
      </c>
      <c r="D83" s="59">
        <v>9.38</v>
      </c>
      <c r="E83" s="60">
        <v>5231</v>
      </c>
      <c r="F83" s="59">
        <v>1.62</v>
      </c>
    </row>
    <row r="84" spans="1:6" ht="14.25">
      <c r="A84" s="61" t="s">
        <v>11</v>
      </c>
      <c r="B84" s="44" t="s">
        <v>154</v>
      </c>
      <c r="C84" s="77">
        <v>36040</v>
      </c>
      <c r="D84" s="59">
        <v>13.89</v>
      </c>
      <c r="E84" s="60">
        <v>3650</v>
      </c>
      <c r="F84" s="59">
        <v>0.83</v>
      </c>
    </row>
    <row r="85" spans="1:6" ht="14.25">
      <c r="A85" s="61" t="s">
        <v>11</v>
      </c>
      <c r="B85" s="44" t="s">
        <v>154</v>
      </c>
      <c r="C85" s="77">
        <v>36047</v>
      </c>
      <c r="D85" s="59">
        <v>5.64</v>
      </c>
      <c r="E85" s="60">
        <v>5470</v>
      </c>
      <c r="F85" s="59">
        <v>1.74</v>
      </c>
    </row>
    <row r="86" spans="1:6" ht="14.25">
      <c r="A86" s="61" t="s">
        <v>11</v>
      </c>
      <c r="B86" s="44" t="s">
        <v>154</v>
      </c>
      <c r="C86" s="77">
        <v>36054</v>
      </c>
      <c r="D86" s="59">
        <v>8.68</v>
      </c>
      <c r="E86" s="60">
        <v>4485</v>
      </c>
      <c r="F86" s="59">
        <v>1.24</v>
      </c>
    </row>
    <row r="87" spans="1:6" ht="14.25">
      <c r="A87" s="61" t="s">
        <v>11</v>
      </c>
      <c r="B87" s="44" t="s">
        <v>154</v>
      </c>
      <c r="C87" s="77">
        <v>36068</v>
      </c>
      <c r="D87" s="59">
        <v>6.86</v>
      </c>
      <c r="E87" s="60">
        <v>6618</v>
      </c>
      <c r="F87" s="59">
        <v>2.31</v>
      </c>
    </row>
    <row r="88" spans="1:6" ht="14.25">
      <c r="A88" s="61" t="s">
        <v>11</v>
      </c>
      <c r="B88" s="44" t="s">
        <v>154</v>
      </c>
      <c r="C88" s="77">
        <v>36075</v>
      </c>
      <c r="D88" s="59">
        <v>6.58</v>
      </c>
      <c r="E88" s="60">
        <v>6760</v>
      </c>
      <c r="F88" s="59">
        <v>2.38</v>
      </c>
    </row>
    <row r="89" spans="1:6" ht="14.25">
      <c r="A89" s="61" t="s">
        <v>11</v>
      </c>
      <c r="B89" s="44" t="s">
        <v>154</v>
      </c>
      <c r="C89" s="77">
        <v>36082</v>
      </c>
      <c r="D89" s="59">
        <v>5.46</v>
      </c>
      <c r="E89" s="60">
        <v>5700</v>
      </c>
      <c r="F89" s="59">
        <v>1.85</v>
      </c>
    </row>
    <row r="90" spans="1:6" ht="14.25">
      <c r="A90" s="61" t="s">
        <v>11</v>
      </c>
      <c r="B90" s="44" t="s">
        <v>154</v>
      </c>
      <c r="C90" s="77">
        <v>36097</v>
      </c>
      <c r="D90" s="59">
        <v>6.07</v>
      </c>
      <c r="E90" s="60">
        <v>3550</v>
      </c>
      <c r="F90" s="59">
        <v>0.78</v>
      </c>
    </row>
    <row r="91" spans="1:6" ht="14.25">
      <c r="A91" s="61" t="s">
        <v>11</v>
      </c>
      <c r="B91" s="44" t="s">
        <v>154</v>
      </c>
      <c r="C91" s="77">
        <v>36103</v>
      </c>
      <c r="D91" s="59">
        <v>5.29</v>
      </c>
      <c r="E91" s="60">
        <v>4270</v>
      </c>
      <c r="F91" s="59">
        <v>1.14</v>
      </c>
    </row>
    <row r="92" spans="1:6" ht="14.25">
      <c r="A92" s="61" t="s">
        <v>11</v>
      </c>
      <c r="B92" s="44" t="s">
        <v>154</v>
      </c>
      <c r="C92" s="77">
        <v>36110</v>
      </c>
      <c r="D92" s="59">
        <v>5.89</v>
      </c>
      <c r="E92" s="60">
        <v>4960</v>
      </c>
      <c r="F92" s="59">
        <v>1.48</v>
      </c>
    </row>
    <row r="93" spans="1:6" ht="14.25">
      <c r="A93" s="61" t="s">
        <v>11</v>
      </c>
      <c r="B93" s="44" t="s">
        <v>154</v>
      </c>
      <c r="C93" s="77">
        <v>36124</v>
      </c>
      <c r="D93" s="59">
        <v>4.52</v>
      </c>
      <c r="E93" s="60">
        <v>4300</v>
      </c>
      <c r="F93" s="59">
        <v>1.15</v>
      </c>
    </row>
    <row r="94" spans="1:6" ht="14.25">
      <c r="A94" s="61" t="s">
        <v>11</v>
      </c>
      <c r="B94" s="44" t="s">
        <v>154</v>
      </c>
      <c r="C94" s="77">
        <v>36131</v>
      </c>
      <c r="D94" s="59">
        <v>4.99</v>
      </c>
      <c r="E94" s="60">
        <v>5050</v>
      </c>
      <c r="F94" s="59">
        <v>1.53</v>
      </c>
    </row>
    <row r="95" spans="1:6" ht="14.25">
      <c r="A95" s="61" t="s">
        <v>11</v>
      </c>
      <c r="B95" s="44" t="s">
        <v>154</v>
      </c>
      <c r="C95" s="77">
        <v>36138</v>
      </c>
      <c r="D95" s="59">
        <v>4.71</v>
      </c>
      <c r="E95" s="60">
        <v>5000</v>
      </c>
      <c r="F95" s="59">
        <v>1.5</v>
      </c>
    </row>
    <row r="96" spans="1:6" ht="14.25">
      <c r="A96" s="61" t="s">
        <v>11</v>
      </c>
      <c r="B96" s="44" t="s">
        <v>154</v>
      </c>
      <c r="C96" s="77">
        <v>36152</v>
      </c>
      <c r="D96" s="59">
        <v>5.12</v>
      </c>
      <c r="E96" s="60">
        <v>4779</v>
      </c>
      <c r="F96" s="59">
        <v>1.39</v>
      </c>
    </row>
    <row r="97" spans="1:6" ht="14.25">
      <c r="A97" s="61" t="s">
        <v>11</v>
      </c>
      <c r="B97" s="44" t="s">
        <v>154</v>
      </c>
      <c r="C97" s="77">
        <v>36159</v>
      </c>
      <c r="D97" s="59">
        <v>5.23</v>
      </c>
      <c r="E97" s="60">
        <v>7640</v>
      </c>
      <c r="F97" s="59">
        <v>2.82</v>
      </c>
    </row>
    <row r="98" spans="1:6" ht="14.25">
      <c r="A98" s="61" t="s">
        <v>11</v>
      </c>
      <c r="B98" s="44" t="s">
        <v>154</v>
      </c>
      <c r="C98" s="77">
        <v>36166</v>
      </c>
      <c r="D98" s="59">
        <v>4.77</v>
      </c>
      <c r="E98" s="60">
        <v>7850</v>
      </c>
      <c r="F98" s="59">
        <v>2.93</v>
      </c>
    </row>
    <row r="99" spans="1:6" ht="14.25">
      <c r="A99" s="61" t="s">
        <v>11</v>
      </c>
      <c r="B99" s="44" t="s">
        <v>154</v>
      </c>
      <c r="C99" s="77">
        <v>36180</v>
      </c>
      <c r="D99" s="59">
        <v>5.05</v>
      </c>
      <c r="E99" s="60">
        <v>6140</v>
      </c>
      <c r="F99" s="59">
        <v>2.07</v>
      </c>
    </row>
    <row r="100" spans="1:6" ht="14.25">
      <c r="A100" s="61" t="s">
        <v>11</v>
      </c>
      <c r="B100" s="44" t="s">
        <v>154</v>
      </c>
      <c r="C100" s="77">
        <v>36187</v>
      </c>
      <c r="D100" s="59">
        <v>5.56</v>
      </c>
      <c r="E100" s="60">
        <v>5930</v>
      </c>
      <c r="F100" s="59">
        <v>1.97</v>
      </c>
    </row>
    <row r="101" spans="1:6" ht="14.25">
      <c r="A101" s="61" t="s">
        <v>11</v>
      </c>
      <c r="B101" s="44" t="s">
        <v>154</v>
      </c>
      <c r="C101" s="77">
        <v>36194</v>
      </c>
      <c r="D101" s="59">
        <v>5.2</v>
      </c>
      <c r="E101" s="60">
        <v>6300</v>
      </c>
      <c r="F101" s="59">
        <v>2.15</v>
      </c>
    </row>
    <row r="102" spans="1:6" ht="14.25">
      <c r="A102" s="61" t="s">
        <v>11</v>
      </c>
      <c r="B102" s="44" t="s">
        <v>154</v>
      </c>
      <c r="C102" s="77">
        <v>36210</v>
      </c>
      <c r="D102" s="59">
        <v>6</v>
      </c>
      <c r="E102" s="60">
        <v>6260</v>
      </c>
      <c r="F102" s="59">
        <v>2.13</v>
      </c>
    </row>
    <row r="103" spans="1:6" ht="14.25">
      <c r="A103" s="61" t="s">
        <v>11</v>
      </c>
      <c r="B103" s="44" t="s">
        <v>154</v>
      </c>
      <c r="C103" s="77">
        <v>36215</v>
      </c>
      <c r="D103" s="59">
        <v>5.39</v>
      </c>
      <c r="E103" s="60">
        <v>9850</v>
      </c>
      <c r="F103" s="59">
        <v>3.93</v>
      </c>
    </row>
    <row r="104" spans="1:6" ht="14.25">
      <c r="A104" s="61" t="s">
        <v>11</v>
      </c>
      <c r="B104" s="44" t="s">
        <v>154</v>
      </c>
      <c r="C104" s="77">
        <v>36222</v>
      </c>
      <c r="D104" s="59">
        <v>5.17</v>
      </c>
      <c r="E104" s="60">
        <v>7868</v>
      </c>
      <c r="F104" s="59">
        <v>2.93</v>
      </c>
    </row>
    <row r="105" spans="1:6" ht="14.25">
      <c r="A105" s="61" t="s">
        <v>11</v>
      </c>
      <c r="B105" s="44" t="s">
        <v>154</v>
      </c>
      <c r="C105" s="77">
        <v>36236</v>
      </c>
      <c r="D105" s="59">
        <v>4.68</v>
      </c>
      <c r="E105" s="60">
        <v>4430</v>
      </c>
      <c r="F105" s="59">
        <v>1.22</v>
      </c>
    </row>
    <row r="106" spans="1:6" ht="14.25">
      <c r="A106" s="61" t="s">
        <v>11</v>
      </c>
      <c r="B106" s="44" t="s">
        <v>154</v>
      </c>
      <c r="C106" s="77">
        <v>36243</v>
      </c>
      <c r="D106" s="59">
        <v>5.1</v>
      </c>
      <c r="E106" s="60">
        <v>6300</v>
      </c>
      <c r="F106" s="59">
        <v>2.15</v>
      </c>
    </row>
    <row r="107" spans="1:6" ht="14.25">
      <c r="A107" s="61" t="s">
        <v>11</v>
      </c>
      <c r="B107" s="44" t="s">
        <v>154</v>
      </c>
      <c r="C107" s="77">
        <v>36250</v>
      </c>
      <c r="D107" s="59">
        <v>5.22</v>
      </c>
      <c r="E107" s="60">
        <v>7300</v>
      </c>
      <c r="F107" s="59">
        <v>2.65</v>
      </c>
    </row>
    <row r="108" spans="1:6" ht="14.25">
      <c r="A108" s="61" t="s">
        <v>11</v>
      </c>
      <c r="B108" s="44" t="s">
        <v>154</v>
      </c>
      <c r="C108" s="77">
        <v>36264</v>
      </c>
      <c r="D108" s="59">
        <v>4.69</v>
      </c>
      <c r="E108" s="60">
        <v>8470</v>
      </c>
      <c r="F108" s="59">
        <v>3.24</v>
      </c>
    </row>
    <row r="109" spans="1:6" ht="14.25">
      <c r="A109" s="61" t="s">
        <v>11</v>
      </c>
      <c r="B109" s="44" t="s">
        <v>154</v>
      </c>
      <c r="C109" s="77">
        <v>36271</v>
      </c>
      <c r="D109" s="59">
        <v>4.6</v>
      </c>
      <c r="E109" s="60">
        <v>7980</v>
      </c>
      <c r="F109" s="59">
        <v>2.99</v>
      </c>
    </row>
    <row r="110" spans="1:6" ht="14.25">
      <c r="A110" s="61" t="s">
        <v>11</v>
      </c>
      <c r="B110" s="44" t="s">
        <v>154</v>
      </c>
      <c r="C110" s="77">
        <v>36278</v>
      </c>
      <c r="D110" s="59">
        <v>4.44</v>
      </c>
      <c r="E110" s="60">
        <v>6650</v>
      </c>
      <c r="F110" s="59">
        <v>2.33</v>
      </c>
    </row>
    <row r="111" spans="1:6" ht="14.25">
      <c r="A111" s="61" t="s">
        <v>11</v>
      </c>
      <c r="B111" s="44" t="s">
        <v>154</v>
      </c>
      <c r="C111" s="77">
        <v>36292</v>
      </c>
      <c r="D111" s="59">
        <v>4.59</v>
      </c>
      <c r="E111" s="60">
        <v>8390</v>
      </c>
      <c r="F111" s="59">
        <v>3.2</v>
      </c>
    </row>
    <row r="112" spans="1:6" ht="14.25">
      <c r="A112" s="61" t="s">
        <v>11</v>
      </c>
      <c r="B112" s="44" t="s">
        <v>154</v>
      </c>
      <c r="C112" s="77">
        <v>36299</v>
      </c>
      <c r="D112" s="59">
        <v>4.61</v>
      </c>
      <c r="E112" s="60">
        <v>4760</v>
      </c>
      <c r="F112" s="59">
        <v>1.38</v>
      </c>
    </row>
    <row r="113" spans="1:6" ht="14.25">
      <c r="A113" s="61" t="s">
        <v>11</v>
      </c>
      <c r="B113" s="44" t="s">
        <v>154</v>
      </c>
      <c r="C113" s="77">
        <v>36306</v>
      </c>
      <c r="D113" s="59">
        <v>4.68</v>
      </c>
      <c r="E113" s="60">
        <v>7190</v>
      </c>
      <c r="F113" s="59">
        <v>2.6</v>
      </c>
    </row>
    <row r="114" spans="1:6" ht="14.25">
      <c r="A114" s="61" t="s">
        <v>11</v>
      </c>
      <c r="B114" s="44" t="s">
        <v>154</v>
      </c>
      <c r="C114" s="77">
        <v>36320</v>
      </c>
      <c r="D114" s="59">
        <v>4.74</v>
      </c>
      <c r="E114" s="60">
        <v>7450</v>
      </c>
      <c r="F114" s="59">
        <v>3.97</v>
      </c>
    </row>
    <row r="115" spans="1:6" ht="14.25">
      <c r="A115" s="61" t="s">
        <v>11</v>
      </c>
      <c r="B115" s="44" t="s">
        <v>154</v>
      </c>
      <c r="C115" s="77">
        <v>36327</v>
      </c>
      <c r="D115" s="59">
        <v>4.96</v>
      </c>
      <c r="E115" s="60">
        <v>7010</v>
      </c>
      <c r="F115" s="59">
        <v>2.51</v>
      </c>
    </row>
    <row r="116" spans="1:6" ht="14.25">
      <c r="A116" s="61" t="s">
        <v>11</v>
      </c>
      <c r="B116" s="44" t="s">
        <v>154</v>
      </c>
      <c r="C116" s="77">
        <v>36334</v>
      </c>
      <c r="D116" s="59">
        <v>5.25</v>
      </c>
      <c r="E116" s="60">
        <v>8230</v>
      </c>
      <c r="F116" s="59">
        <v>3.12</v>
      </c>
    </row>
    <row r="117" spans="1:6" ht="14.25">
      <c r="A117" s="61" t="s">
        <v>11</v>
      </c>
      <c r="B117" s="44" t="s">
        <v>154</v>
      </c>
      <c r="C117" s="77">
        <v>36348</v>
      </c>
      <c r="D117" s="59">
        <v>5.38</v>
      </c>
      <c r="E117" s="60">
        <v>7610</v>
      </c>
      <c r="F117" s="59">
        <v>4.07</v>
      </c>
    </row>
    <row r="118" spans="1:6" ht="14.25">
      <c r="A118" s="61" t="s">
        <v>11</v>
      </c>
      <c r="B118" s="44" t="s">
        <v>154</v>
      </c>
      <c r="C118" s="77">
        <v>36355</v>
      </c>
      <c r="D118" s="59">
        <v>5.37</v>
      </c>
      <c r="E118" s="60">
        <v>7010</v>
      </c>
      <c r="F118" s="59">
        <v>2.51</v>
      </c>
    </row>
    <row r="119" spans="1:6" ht="14.25">
      <c r="A119" s="61" t="s">
        <v>11</v>
      </c>
      <c r="B119" s="44" t="s">
        <v>154</v>
      </c>
      <c r="C119" s="77">
        <v>36362</v>
      </c>
      <c r="D119" s="59">
        <v>5.4</v>
      </c>
      <c r="E119" s="60">
        <v>7990</v>
      </c>
      <c r="F119" s="59">
        <v>3</v>
      </c>
    </row>
    <row r="120" spans="1:6" ht="14.25">
      <c r="A120" s="61" t="s">
        <v>11</v>
      </c>
      <c r="B120" s="44" t="s">
        <v>154</v>
      </c>
      <c r="C120" s="77">
        <v>36376</v>
      </c>
      <c r="D120" s="59">
        <v>5.47</v>
      </c>
      <c r="E120" s="60">
        <v>6750</v>
      </c>
      <c r="F120" s="59">
        <v>3.5</v>
      </c>
    </row>
    <row r="121" spans="1:6" ht="14.25">
      <c r="A121" s="61" t="s">
        <v>11</v>
      </c>
      <c r="B121" s="44" t="s">
        <v>154</v>
      </c>
      <c r="C121" s="77">
        <v>36383</v>
      </c>
      <c r="D121" s="59">
        <v>5.8</v>
      </c>
      <c r="E121" s="60">
        <v>4730</v>
      </c>
      <c r="F121" s="59">
        <v>1.37</v>
      </c>
    </row>
    <row r="122" spans="1:6" ht="14.25">
      <c r="A122" s="61" t="s">
        <v>11</v>
      </c>
      <c r="B122" s="44" t="s">
        <v>154</v>
      </c>
      <c r="C122" s="77">
        <v>36390</v>
      </c>
      <c r="D122" s="59">
        <v>5.77</v>
      </c>
      <c r="E122" s="60">
        <v>5750</v>
      </c>
      <c r="F122" s="59">
        <v>1.88</v>
      </c>
    </row>
    <row r="123" spans="1:6" ht="14.25">
      <c r="A123" s="61" t="s">
        <v>11</v>
      </c>
      <c r="B123" s="44" t="s">
        <v>154</v>
      </c>
      <c r="C123" s="77">
        <v>36404</v>
      </c>
      <c r="D123" s="59">
        <v>5.83</v>
      </c>
      <c r="E123" s="60">
        <v>6840</v>
      </c>
      <c r="F123" s="59">
        <v>3.56</v>
      </c>
    </row>
    <row r="124" spans="1:6" ht="14.25">
      <c r="A124" s="61" t="s">
        <v>11</v>
      </c>
      <c r="B124" s="44" t="s">
        <v>154</v>
      </c>
      <c r="C124" s="77">
        <v>36411</v>
      </c>
      <c r="D124" s="59">
        <v>5.79</v>
      </c>
      <c r="E124" s="60">
        <v>6175</v>
      </c>
      <c r="F124" s="59">
        <v>2.09</v>
      </c>
    </row>
    <row r="125" spans="1:6" ht="14.25">
      <c r="A125" s="61" t="s">
        <v>11</v>
      </c>
      <c r="B125" s="44" t="s">
        <v>154</v>
      </c>
      <c r="C125" s="77">
        <v>36418</v>
      </c>
      <c r="D125" s="59">
        <v>5.46</v>
      </c>
      <c r="E125" s="60">
        <v>6375</v>
      </c>
      <c r="F125" s="59">
        <v>2.19</v>
      </c>
    </row>
    <row r="126" spans="1:6" ht="14.25">
      <c r="A126" s="61" t="s">
        <v>11</v>
      </c>
      <c r="B126" s="44" t="s">
        <v>154</v>
      </c>
      <c r="C126" s="77">
        <v>36432</v>
      </c>
      <c r="D126" s="59">
        <v>5.02</v>
      </c>
      <c r="E126" s="60">
        <v>5867</v>
      </c>
      <c r="F126" s="59">
        <v>2.91</v>
      </c>
    </row>
    <row r="127" spans="1:6" ht="14.25">
      <c r="A127" s="61" t="s">
        <v>11</v>
      </c>
      <c r="B127" s="44" t="s">
        <v>154</v>
      </c>
      <c r="C127" s="77">
        <v>36439</v>
      </c>
      <c r="D127" s="59">
        <v>5.11</v>
      </c>
      <c r="E127" s="60">
        <v>5730</v>
      </c>
      <c r="F127" s="59">
        <v>1.87</v>
      </c>
    </row>
    <row r="128" spans="1:6" ht="14.25">
      <c r="A128" s="61" t="s">
        <v>11</v>
      </c>
      <c r="B128" s="44" t="s">
        <v>154</v>
      </c>
      <c r="C128" s="77">
        <v>36446</v>
      </c>
      <c r="D128" s="59">
        <v>4.98</v>
      </c>
      <c r="E128" s="60">
        <v>7050</v>
      </c>
      <c r="F128" s="59">
        <v>2.53</v>
      </c>
    </row>
    <row r="129" spans="1:6" ht="14.25">
      <c r="A129" s="61" t="s">
        <v>11</v>
      </c>
      <c r="B129" s="44" t="s">
        <v>154</v>
      </c>
      <c r="C129" s="77">
        <v>36460</v>
      </c>
      <c r="D129" s="59">
        <v>5.13</v>
      </c>
      <c r="E129" s="60">
        <v>4460</v>
      </c>
      <c r="F129" s="59">
        <v>1.97</v>
      </c>
    </row>
    <row r="130" spans="1:6" ht="14.25">
      <c r="A130" s="61" t="s">
        <v>11</v>
      </c>
      <c r="B130" s="44" t="s">
        <v>154</v>
      </c>
      <c r="C130" s="77">
        <v>36467</v>
      </c>
      <c r="D130" s="59">
        <v>5.09</v>
      </c>
      <c r="E130" s="60">
        <v>7300</v>
      </c>
      <c r="F130" s="59">
        <v>2.65</v>
      </c>
    </row>
    <row r="131" spans="1:6" ht="14.25">
      <c r="A131" s="61" t="s">
        <v>11</v>
      </c>
      <c r="B131" s="44" t="s">
        <v>154</v>
      </c>
      <c r="C131" s="77">
        <v>36474</v>
      </c>
      <c r="D131" s="59">
        <v>4.86</v>
      </c>
      <c r="E131" s="60">
        <v>4820</v>
      </c>
      <c r="F131" s="59">
        <v>1.41</v>
      </c>
    </row>
    <row r="132" spans="1:6" ht="14.25">
      <c r="A132" s="61" t="s">
        <v>11</v>
      </c>
      <c r="B132" s="44" t="s">
        <v>154</v>
      </c>
      <c r="C132" s="77">
        <v>36488</v>
      </c>
      <c r="D132" s="59">
        <v>4.89</v>
      </c>
      <c r="E132" s="60">
        <v>4020</v>
      </c>
      <c r="F132" s="59">
        <v>1.68</v>
      </c>
    </row>
    <row r="133" spans="1:6" ht="14.25">
      <c r="A133" s="61" t="s">
        <v>11</v>
      </c>
      <c r="B133" s="44" t="s">
        <v>154</v>
      </c>
      <c r="C133" s="77">
        <v>36495</v>
      </c>
      <c r="D133" s="59">
        <v>4.87</v>
      </c>
      <c r="E133" s="60">
        <v>4750</v>
      </c>
      <c r="F133" s="59">
        <v>1.38</v>
      </c>
    </row>
    <row r="134" spans="1:6" ht="14.25">
      <c r="A134" s="61" t="s">
        <v>11</v>
      </c>
      <c r="B134" s="44" t="s">
        <v>154</v>
      </c>
      <c r="C134" s="77">
        <v>36502</v>
      </c>
      <c r="D134" s="59">
        <v>3.57</v>
      </c>
      <c r="E134" s="60">
        <v>6320</v>
      </c>
      <c r="F134" s="59">
        <v>3.21</v>
      </c>
    </row>
    <row r="135" spans="1:6" ht="14.25">
      <c r="A135" s="61" t="s">
        <v>11</v>
      </c>
      <c r="B135" s="44" t="s">
        <v>154</v>
      </c>
      <c r="C135" s="77">
        <v>36516</v>
      </c>
      <c r="D135" s="59">
        <v>3.53</v>
      </c>
      <c r="E135" s="60">
        <v>8100</v>
      </c>
      <c r="F135" s="59">
        <v>4.4</v>
      </c>
    </row>
    <row r="136" spans="1:6" ht="14.25">
      <c r="A136" s="61" t="s">
        <v>11</v>
      </c>
      <c r="B136" s="44" t="s">
        <v>154</v>
      </c>
      <c r="C136" s="77">
        <v>36523</v>
      </c>
      <c r="D136" s="59">
        <v>3.36</v>
      </c>
      <c r="E136" s="60">
        <v>7350</v>
      </c>
      <c r="F136" s="59">
        <v>2.68</v>
      </c>
    </row>
    <row r="137" spans="1:6" ht="14.25">
      <c r="A137" s="61" t="s">
        <v>11</v>
      </c>
      <c r="B137" s="44" t="s">
        <v>154</v>
      </c>
      <c r="C137" s="77">
        <v>36530</v>
      </c>
      <c r="D137" s="59">
        <v>3.66</v>
      </c>
      <c r="E137" s="60">
        <v>4000</v>
      </c>
      <c r="F137" s="59">
        <v>1.67</v>
      </c>
    </row>
    <row r="138" spans="1:6" ht="14.25">
      <c r="A138" s="61" t="s">
        <v>11</v>
      </c>
      <c r="B138" s="44" t="s">
        <v>154</v>
      </c>
      <c r="C138" s="77">
        <v>36544</v>
      </c>
      <c r="D138" s="59">
        <v>4.8</v>
      </c>
      <c r="E138" s="60">
        <v>7475</v>
      </c>
      <c r="F138" s="59">
        <v>3.98</v>
      </c>
    </row>
    <row r="139" spans="1:6" ht="14.25">
      <c r="A139" s="61" t="s">
        <v>11</v>
      </c>
      <c r="B139" s="44" t="s">
        <v>154</v>
      </c>
      <c r="C139" s="77">
        <v>36551</v>
      </c>
      <c r="D139" s="59">
        <v>4.99</v>
      </c>
      <c r="E139" s="60">
        <v>5105</v>
      </c>
      <c r="F139" s="59">
        <v>1.55</v>
      </c>
    </row>
    <row r="140" spans="1:6" ht="14.25">
      <c r="A140" s="61" t="s">
        <v>11</v>
      </c>
      <c r="B140" s="44" t="s">
        <v>154</v>
      </c>
      <c r="C140" s="77">
        <v>36558</v>
      </c>
      <c r="D140" s="59">
        <v>5.38</v>
      </c>
      <c r="E140" s="60">
        <v>7190</v>
      </c>
      <c r="F140" s="59">
        <v>3.79</v>
      </c>
    </row>
    <row r="141" spans="1:6" ht="14.25">
      <c r="A141" s="61" t="s">
        <v>11</v>
      </c>
      <c r="B141" s="44" t="s">
        <v>154</v>
      </c>
      <c r="C141" s="77">
        <v>36572</v>
      </c>
      <c r="D141" s="59">
        <v>5.62</v>
      </c>
      <c r="E141" s="60">
        <v>7310</v>
      </c>
      <c r="F141" s="59">
        <v>3.87</v>
      </c>
    </row>
    <row r="142" spans="1:6" ht="14.25">
      <c r="A142" s="61" t="s">
        <v>11</v>
      </c>
      <c r="B142" s="44" t="s">
        <v>154</v>
      </c>
      <c r="C142" s="77">
        <v>36579</v>
      </c>
      <c r="D142" s="59">
        <v>5.3</v>
      </c>
      <c r="E142" s="60">
        <v>7200</v>
      </c>
      <c r="F142" s="59">
        <v>2.6</v>
      </c>
    </row>
    <row r="143" spans="1:6" ht="14.25">
      <c r="A143" s="61" t="s">
        <v>11</v>
      </c>
      <c r="B143" s="44" t="s">
        <v>154</v>
      </c>
      <c r="C143" s="77">
        <v>36586</v>
      </c>
      <c r="D143" s="59">
        <v>5.46</v>
      </c>
      <c r="E143" s="60">
        <v>6860</v>
      </c>
      <c r="F143" s="59">
        <v>3.57</v>
      </c>
    </row>
    <row r="144" spans="1:6" ht="14.25">
      <c r="A144" s="61" t="s">
        <v>11</v>
      </c>
      <c r="B144" s="44" t="s">
        <v>154</v>
      </c>
      <c r="C144" s="77">
        <v>36600</v>
      </c>
      <c r="D144" s="59">
        <v>5.37</v>
      </c>
      <c r="E144" s="60">
        <v>7100</v>
      </c>
      <c r="F144" s="59">
        <v>3.73</v>
      </c>
    </row>
    <row r="145" spans="1:6" ht="14.25">
      <c r="A145" s="61" t="s">
        <v>11</v>
      </c>
      <c r="B145" s="44" t="s">
        <v>154</v>
      </c>
      <c r="C145" s="77">
        <v>36607</v>
      </c>
      <c r="D145" s="59">
        <v>5.41</v>
      </c>
      <c r="E145" s="60">
        <v>5840</v>
      </c>
      <c r="F145" s="59">
        <v>1.92</v>
      </c>
    </row>
    <row r="146" spans="1:6" ht="14.25">
      <c r="A146" s="61" t="s">
        <v>11</v>
      </c>
      <c r="B146" s="44" t="s">
        <v>154</v>
      </c>
      <c r="C146" s="77">
        <v>36614</v>
      </c>
      <c r="D146" s="59">
        <v>5.68</v>
      </c>
      <c r="E146" s="60">
        <v>9200</v>
      </c>
      <c r="F146" s="59">
        <v>5.13</v>
      </c>
    </row>
    <row r="147" spans="1:6" ht="14.25">
      <c r="A147" s="61" t="s">
        <v>11</v>
      </c>
      <c r="B147" s="44" t="s">
        <v>154</v>
      </c>
      <c r="C147" s="77">
        <v>36628</v>
      </c>
      <c r="D147" s="59">
        <v>6.13</v>
      </c>
      <c r="E147" s="60">
        <v>5110</v>
      </c>
      <c r="F147" s="59">
        <v>2.41</v>
      </c>
    </row>
    <row r="148" spans="1:6" ht="14.25">
      <c r="A148" s="61" t="s">
        <v>11</v>
      </c>
      <c r="B148" s="44" t="s">
        <v>154</v>
      </c>
      <c r="C148" s="77">
        <v>36635</v>
      </c>
      <c r="D148" s="59">
        <v>6.13</v>
      </c>
      <c r="E148" s="60">
        <v>4715</v>
      </c>
      <c r="F148" s="59">
        <v>1.36</v>
      </c>
    </row>
    <row r="149" spans="1:6" ht="14.25">
      <c r="A149" s="61" t="s">
        <v>11</v>
      </c>
      <c r="B149" s="44" t="s">
        <v>154</v>
      </c>
      <c r="C149" s="77">
        <v>36642</v>
      </c>
      <c r="D149" s="59">
        <v>6.15</v>
      </c>
      <c r="E149" s="60">
        <v>4900</v>
      </c>
      <c r="F149" s="59">
        <v>2.27</v>
      </c>
    </row>
    <row r="150" spans="1:6" ht="14.25">
      <c r="A150" s="61" t="s">
        <v>11</v>
      </c>
      <c r="B150" s="44" t="s">
        <v>154</v>
      </c>
      <c r="C150" s="77">
        <v>36656</v>
      </c>
      <c r="D150" s="59">
        <v>6.44</v>
      </c>
      <c r="E150" s="60">
        <v>5690</v>
      </c>
      <c r="F150" s="59">
        <v>2.79</v>
      </c>
    </row>
    <row r="151" spans="1:6" ht="14.25">
      <c r="A151" s="61" t="s">
        <v>11</v>
      </c>
      <c r="B151" s="44" t="s">
        <v>154</v>
      </c>
      <c r="C151" s="77">
        <v>36663</v>
      </c>
      <c r="D151" s="59">
        <v>6.56</v>
      </c>
      <c r="E151" s="60">
        <v>7160</v>
      </c>
      <c r="F151" s="59">
        <v>2.58</v>
      </c>
    </row>
    <row r="152" spans="1:6" ht="14.25">
      <c r="A152" s="61" t="s">
        <v>11</v>
      </c>
      <c r="B152" s="44" t="s">
        <v>154</v>
      </c>
      <c r="C152" s="77">
        <v>36670</v>
      </c>
      <c r="D152" s="59">
        <v>6.36</v>
      </c>
      <c r="E152" s="60">
        <v>5760</v>
      </c>
      <c r="F152" s="59">
        <v>2.84</v>
      </c>
    </row>
    <row r="153" spans="1:6" ht="14.25">
      <c r="A153" s="61" t="s">
        <v>11</v>
      </c>
      <c r="B153" s="44" t="s">
        <v>154</v>
      </c>
      <c r="C153" s="77">
        <v>36684</v>
      </c>
      <c r="D153" s="59">
        <v>6.17</v>
      </c>
      <c r="E153" s="60">
        <v>6890</v>
      </c>
      <c r="F153" s="59">
        <v>3.59</v>
      </c>
    </row>
    <row r="154" spans="1:6" ht="14.25">
      <c r="A154" s="61" t="s">
        <v>11</v>
      </c>
      <c r="B154" s="44" t="s">
        <v>154</v>
      </c>
      <c r="C154" s="77">
        <v>36691</v>
      </c>
      <c r="D154" s="59">
        <v>6.19</v>
      </c>
      <c r="E154" s="60">
        <v>5750</v>
      </c>
      <c r="F154" s="59">
        <v>1.88</v>
      </c>
    </row>
    <row r="155" spans="1:6" ht="14.25">
      <c r="A155" s="61" t="s">
        <v>11</v>
      </c>
      <c r="B155" s="44" t="s">
        <v>154</v>
      </c>
      <c r="C155" s="77">
        <v>36698</v>
      </c>
      <c r="D155" s="59">
        <v>6.15</v>
      </c>
      <c r="E155" s="60">
        <v>6290</v>
      </c>
      <c r="F155" s="59">
        <v>5.29</v>
      </c>
    </row>
    <row r="156" spans="1:6" ht="14.25">
      <c r="A156" s="61" t="s">
        <v>11</v>
      </c>
      <c r="B156" s="44" t="s">
        <v>154</v>
      </c>
      <c r="C156" s="77">
        <v>36712</v>
      </c>
      <c r="D156" s="59">
        <v>5.97</v>
      </c>
      <c r="E156" s="60">
        <v>7170</v>
      </c>
      <c r="F156" s="59">
        <v>3.78</v>
      </c>
    </row>
    <row r="157" spans="1:6" ht="14.25">
      <c r="A157" s="61" t="s">
        <v>11</v>
      </c>
      <c r="B157" s="44" t="s">
        <v>154</v>
      </c>
      <c r="C157" s="77">
        <v>36719</v>
      </c>
      <c r="D157" s="59">
        <v>6.09</v>
      </c>
      <c r="E157" s="60">
        <v>8245</v>
      </c>
      <c r="F157" s="59">
        <v>3.12</v>
      </c>
    </row>
    <row r="158" spans="1:6" ht="14.25">
      <c r="A158" s="61" t="s">
        <v>11</v>
      </c>
      <c r="B158" s="44" t="s">
        <v>154</v>
      </c>
      <c r="C158" s="77">
        <v>36726</v>
      </c>
      <c r="D158" s="59">
        <v>5.96</v>
      </c>
      <c r="E158" s="60">
        <v>8430</v>
      </c>
      <c r="F158" s="59">
        <v>7.43</v>
      </c>
    </row>
    <row r="159" spans="1:6" ht="14.25">
      <c r="A159" s="61" t="s">
        <v>11</v>
      </c>
      <c r="B159" s="44" t="s">
        <v>154</v>
      </c>
      <c r="C159" s="77">
        <v>36740</v>
      </c>
      <c r="D159" s="59">
        <v>5.61</v>
      </c>
      <c r="E159" s="60">
        <v>7961</v>
      </c>
      <c r="F159" s="59">
        <v>4.31</v>
      </c>
    </row>
    <row r="160" spans="1:6" ht="14.25">
      <c r="A160" s="61" t="s">
        <v>11</v>
      </c>
      <c r="B160" s="44" t="s">
        <v>154</v>
      </c>
      <c r="C160" s="77">
        <v>36747</v>
      </c>
      <c r="D160" s="59">
        <v>5.28</v>
      </c>
      <c r="E160" s="60">
        <v>7050</v>
      </c>
      <c r="F160" s="59">
        <v>2.53</v>
      </c>
    </row>
    <row r="161" spans="1:6" ht="14.25">
      <c r="A161" s="61" t="s">
        <v>11</v>
      </c>
      <c r="B161" s="44" t="s">
        <v>154</v>
      </c>
      <c r="C161" s="77">
        <v>36754</v>
      </c>
      <c r="D161" s="59">
        <v>5.39</v>
      </c>
      <c r="E161" s="60">
        <v>5180</v>
      </c>
      <c r="F161" s="59">
        <v>4.18</v>
      </c>
    </row>
    <row r="162" spans="1:6" ht="14.25">
      <c r="A162" s="61" t="s">
        <v>11</v>
      </c>
      <c r="B162" s="44" t="s">
        <v>154</v>
      </c>
      <c r="C162" s="77">
        <v>36768</v>
      </c>
      <c r="D162" s="59">
        <v>5.81</v>
      </c>
      <c r="E162" s="60">
        <v>7616</v>
      </c>
      <c r="F162" s="59">
        <v>4.08</v>
      </c>
    </row>
    <row r="163" spans="1:6" ht="14.25">
      <c r="A163" s="61" t="s">
        <v>11</v>
      </c>
      <c r="B163" s="44" t="s">
        <v>154</v>
      </c>
      <c r="C163" s="77">
        <v>36775</v>
      </c>
      <c r="D163" s="59">
        <v>5.95</v>
      </c>
      <c r="E163" s="60">
        <v>9000</v>
      </c>
      <c r="F163" s="59">
        <v>3.5</v>
      </c>
    </row>
    <row r="164" spans="1:6" ht="14.25">
      <c r="A164" s="61" t="s">
        <v>11</v>
      </c>
      <c r="B164" s="44" t="s">
        <v>154</v>
      </c>
      <c r="C164" s="77">
        <v>36783</v>
      </c>
      <c r="D164" s="59">
        <v>5.96</v>
      </c>
      <c r="E164" s="60">
        <v>6700</v>
      </c>
      <c r="F164" s="59">
        <v>5.7</v>
      </c>
    </row>
    <row r="165" spans="1:6" ht="14.25">
      <c r="A165" s="61" t="s">
        <v>11</v>
      </c>
      <c r="B165" s="44" t="s">
        <v>154</v>
      </c>
      <c r="C165" s="77">
        <v>36796</v>
      </c>
      <c r="D165" s="59">
        <v>6.06</v>
      </c>
      <c r="E165" s="60">
        <v>7501</v>
      </c>
      <c r="F165" s="59">
        <v>4</v>
      </c>
    </row>
    <row r="166" spans="1:6" ht="14.25">
      <c r="A166" s="61" t="s">
        <v>11</v>
      </c>
      <c r="B166" s="44" t="s">
        <v>154</v>
      </c>
      <c r="C166" s="77">
        <v>36803</v>
      </c>
      <c r="D166" s="59">
        <v>5.84</v>
      </c>
      <c r="E166" s="60">
        <v>7520</v>
      </c>
      <c r="F166" s="59">
        <v>2.76</v>
      </c>
    </row>
    <row r="167" spans="1:6" ht="14.25">
      <c r="A167" s="61" t="s">
        <v>11</v>
      </c>
      <c r="B167" s="44" t="s">
        <v>154</v>
      </c>
      <c r="C167" s="77">
        <v>36810</v>
      </c>
      <c r="D167" s="59">
        <v>5.73</v>
      </c>
      <c r="E167" s="60">
        <v>7800</v>
      </c>
      <c r="F167" s="59">
        <v>6.8</v>
      </c>
    </row>
    <row r="168" spans="1:6" ht="14.25">
      <c r="A168" s="61" t="s">
        <v>11</v>
      </c>
      <c r="B168" s="44" t="s">
        <v>154</v>
      </c>
      <c r="C168" s="77">
        <v>36824</v>
      </c>
      <c r="D168" s="59">
        <v>5.37</v>
      </c>
      <c r="E168" s="60">
        <v>8511</v>
      </c>
      <c r="F168" s="59">
        <v>4.67</v>
      </c>
    </row>
    <row r="169" spans="1:6" ht="14.25">
      <c r="A169" s="61" t="s">
        <v>11</v>
      </c>
      <c r="B169" s="44" t="s">
        <v>154</v>
      </c>
      <c r="C169" s="77">
        <v>36831</v>
      </c>
      <c r="D169" s="59">
        <v>5.57</v>
      </c>
      <c r="E169" s="60">
        <v>8340</v>
      </c>
      <c r="F169" s="59">
        <v>3.17</v>
      </c>
    </row>
    <row r="170" spans="1:6" ht="14.25">
      <c r="A170" s="61" t="s">
        <v>11</v>
      </c>
      <c r="B170" s="44" t="s">
        <v>154</v>
      </c>
      <c r="C170" s="77">
        <v>36838</v>
      </c>
      <c r="D170" s="59">
        <v>5.36</v>
      </c>
      <c r="E170" s="60">
        <v>6890</v>
      </c>
      <c r="F170" s="59">
        <v>5.89</v>
      </c>
    </row>
    <row r="171" spans="1:6" ht="14.25">
      <c r="A171" s="61" t="s">
        <v>11</v>
      </c>
      <c r="B171" s="44" t="s">
        <v>154</v>
      </c>
      <c r="C171" s="77">
        <v>36852</v>
      </c>
      <c r="D171" s="59">
        <v>5.36</v>
      </c>
      <c r="E171" s="60">
        <v>7991</v>
      </c>
      <c r="F171" s="59">
        <v>8.4</v>
      </c>
    </row>
    <row r="172" spans="1:6" ht="14.25">
      <c r="A172" s="61" t="s">
        <v>11</v>
      </c>
      <c r="B172" s="44" t="s">
        <v>154</v>
      </c>
      <c r="C172" s="77">
        <v>36859</v>
      </c>
      <c r="D172" s="59">
        <v>5.38</v>
      </c>
      <c r="E172" s="60">
        <v>8240</v>
      </c>
      <c r="F172" s="59">
        <v>3.12</v>
      </c>
    </row>
    <row r="173" spans="1:6" ht="14.25">
      <c r="A173" s="61" t="s">
        <v>11</v>
      </c>
      <c r="B173" s="44" t="s">
        <v>154</v>
      </c>
      <c r="C173" s="77">
        <v>36887</v>
      </c>
      <c r="D173" s="59">
        <v>5.99</v>
      </c>
      <c r="E173" s="60">
        <v>6570</v>
      </c>
      <c r="F173" s="59">
        <v>2.29</v>
      </c>
    </row>
    <row r="174" spans="1:6" ht="14.25">
      <c r="A174" s="61" t="s">
        <v>11</v>
      </c>
      <c r="B174" s="44" t="s">
        <v>154</v>
      </c>
      <c r="C174" s="77">
        <v>36903</v>
      </c>
      <c r="D174" s="59">
        <v>5.11</v>
      </c>
      <c r="E174" s="60">
        <v>8500</v>
      </c>
      <c r="F174" s="59">
        <v>5.07</v>
      </c>
    </row>
    <row r="175" spans="1:6" ht="14.25">
      <c r="A175" s="61" t="s">
        <v>11</v>
      </c>
      <c r="B175" s="44" t="s">
        <v>154</v>
      </c>
      <c r="C175" s="77">
        <v>36934</v>
      </c>
      <c r="D175" s="59">
        <v>5.06</v>
      </c>
      <c r="E175" s="60">
        <v>9160</v>
      </c>
      <c r="F175" s="59">
        <v>10.45</v>
      </c>
    </row>
    <row r="176" spans="1:6" ht="14.25">
      <c r="A176" s="61" t="s">
        <v>11</v>
      </c>
      <c r="B176" s="44" t="s">
        <v>154</v>
      </c>
      <c r="C176" s="77">
        <v>36971</v>
      </c>
      <c r="D176" s="59">
        <v>4.57</v>
      </c>
      <c r="E176" s="60">
        <v>8340</v>
      </c>
      <c r="F176" s="59">
        <v>12.9</v>
      </c>
    </row>
    <row r="177" spans="1:6" ht="14.25">
      <c r="A177" s="61" t="s">
        <v>11</v>
      </c>
      <c r="B177" s="44" t="s">
        <v>154</v>
      </c>
      <c r="C177" s="77">
        <v>36999</v>
      </c>
      <c r="D177" s="59">
        <v>4.62</v>
      </c>
      <c r="E177" s="60">
        <v>6790</v>
      </c>
      <c r="F177" s="59">
        <v>10.32</v>
      </c>
    </row>
    <row r="178" spans="1:6" ht="14.25">
      <c r="A178" s="61" t="s">
        <v>11</v>
      </c>
      <c r="B178" s="44" t="s">
        <v>154</v>
      </c>
      <c r="C178" s="77">
        <v>37065</v>
      </c>
      <c r="D178" s="59">
        <v>3.27</v>
      </c>
      <c r="E178" s="60">
        <v>7660</v>
      </c>
      <c r="F178" s="59">
        <v>11.77</v>
      </c>
    </row>
    <row r="179" spans="1:6" ht="14.25">
      <c r="A179" s="61" t="s">
        <v>11</v>
      </c>
      <c r="B179" s="44" t="s">
        <v>154</v>
      </c>
      <c r="C179" s="77">
        <v>37098</v>
      </c>
      <c r="D179" s="59">
        <v>3.41</v>
      </c>
      <c r="E179" s="60">
        <v>13290</v>
      </c>
      <c r="F179" s="59">
        <v>21.15</v>
      </c>
    </row>
    <row r="180" spans="1:6" ht="14.25">
      <c r="A180" s="61" t="s">
        <v>11</v>
      </c>
      <c r="B180" s="44" t="s">
        <v>154</v>
      </c>
      <c r="C180" s="77">
        <v>37132</v>
      </c>
      <c r="D180" s="59">
        <v>3.15</v>
      </c>
      <c r="E180" s="60">
        <v>8050</v>
      </c>
      <c r="F180" s="59">
        <v>11.38</v>
      </c>
    </row>
    <row r="181" spans="1:6" ht="14.25">
      <c r="A181" s="61" t="s">
        <v>11</v>
      </c>
      <c r="B181" s="44" t="s">
        <v>154</v>
      </c>
      <c r="C181" s="77">
        <v>37153</v>
      </c>
      <c r="D181" s="59">
        <v>2.69</v>
      </c>
      <c r="E181" s="60">
        <v>9090</v>
      </c>
      <c r="F181" s="59">
        <v>14.15</v>
      </c>
    </row>
    <row r="182" spans="1:6" ht="14.25">
      <c r="A182" s="61" t="s">
        <v>11</v>
      </c>
      <c r="B182" s="44" t="s">
        <v>154</v>
      </c>
      <c r="C182" s="77">
        <v>37174</v>
      </c>
      <c r="D182" s="59">
        <v>1.97</v>
      </c>
      <c r="E182" s="60">
        <v>13460</v>
      </c>
      <c r="F182" s="59">
        <v>21.43</v>
      </c>
    </row>
    <row r="183" spans="1:6" ht="14.25">
      <c r="A183" s="61" t="s">
        <v>11</v>
      </c>
      <c r="B183" s="44" t="s">
        <v>154</v>
      </c>
      <c r="C183" s="77">
        <v>37252</v>
      </c>
      <c r="D183" s="59">
        <v>1.66</v>
      </c>
      <c r="E183" s="60">
        <v>3820</v>
      </c>
      <c r="F183" s="59">
        <v>5.37</v>
      </c>
    </row>
    <row r="184" spans="1:6" ht="14.25">
      <c r="A184" s="61" t="s">
        <v>11</v>
      </c>
      <c r="B184" s="44" t="s">
        <v>154</v>
      </c>
      <c r="C184" s="77">
        <v>37272</v>
      </c>
      <c r="D184" s="59">
        <v>1.41</v>
      </c>
      <c r="E184" s="60">
        <v>10960</v>
      </c>
      <c r="F184" s="59">
        <v>17.27</v>
      </c>
    </row>
    <row r="185" spans="1:6" ht="14.25">
      <c r="A185" s="61" t="s">
        <v>11</v>
      </c>
      <c r="B185" s="44" t="s">
        <v>154</v>
      </c>
      <c r="C185" s="77">
        <v>37335</v>
      </c>
      <c r="D185" s="59">
        <v>1.87</v>
      </c>
      <c r="E185" s="60">
        <v>6954</v>
      </c>
      <c r="F185" s="59">
        <v>10.59</v>
      </c>
    </row>
    <row r="186" spans="1:6" ht="14.25">
      <c r="A186" s="61" t="s">
        <v>11</v>
      </c>
      <c r="B186" s="44" t="s">
        <v>154</v>
      </c>
      <c r="C186" s="77">
        <v>37370</v>
      </c>
      <c r="D186" s="59">
        <v>1.55</v>
      </c>
      <c r="E186" s="60">
        <v>12030</v>
      </c>
      <c r="F186" s="59">
        <v>19.05</v>
      </c>
    </row>
    <row r="187" spans="1:6" ht="14.25">
      <c r="A187" s="61" t="s">
        <v>11</v>
      </c>
      <c r="B187" s="44" t="s">
        <v>154</v>
      </c>
      <c r="C187" s="77">
        <v>37398</v>
      </c>
      <c r="D187" s="59">
        <v>1.56</v>
      </c>
      <c r="E187" s="60">
        <v>8590</v>
      </c>
      <c r="F187" s="59">
        <v>16.18</v>
      </c>
    </row>
    <row r="188" spans="1:6" ht="14.25">
      <c r="A188" s="61" t="s">
        <v>11</v>
      </c>
      <c r="B188" s="44" t="s">
        <v>154</v>
      </c>
      <c r="C188" s="77">
        <v>37426</v>
      </c>
      <c r="D188" s="59">
        <v>1.45</v>
      </c>
      <c r="E188" s="60">
        <v>8450</v>
      </c>
      <c r="F188" s="59">
        <v>13.08</v>
      </c>
    </row>
    <row r="189" spans="1:6" ht="14.25">
      <c r="A189" s="61" t="s">
        <v>11</v>
      </c>
      <c r="B189" s="44" t="s">
        <v>154</v>
      </c>
      <c r="C189" s="77">
        <v>37440</v>
      </c>
      <c r="D189" s="59">
        <v>1.46</v>
      </c>
      <c r="E189" s="60">
        <v>8950</v>
      </c>
      <c r="F189" s="59">
        <v>13.92</v>
      </c>
    </row>
    <row r="190" spans="1:6" ht="14.25">
      <c r="A190" s="61" t="s">
        <v>11</v>
      </c>
      <c r="B190" s="44" t="s">
        <v>154</v>
      </c>
      <c r="C190" s="77">
        <v>37510</v>
      </c>
      <c r="D190" s="59">
        <v>1.51</v>
      </c>
      <c r="E190" s="60">
        <v>10450</v>
      </c>
      <c r="F190" s="59">
        <v>16.42</v>
      </c>
    </row>
    <row r="191" spans="1:6" ht="14.25">
      <c r="A191" s="61" t="s">
        <v>11</v>
      </c>
      <c r="B191" s="44" t="s">
        <v>154</v>
      </c>
      <c r="C191" s="77">
        <v>37601</v>
      </c>
      <c r="D191" s="59">
        <v>1.21</v>
      </c>
      <c r="E191" s="60">
        <v>9800</v>
      </c>
      <c r="F191" s="59">
        <v>15.33</v>
      </c>
    </row>
    <row r="192" spans="1:6" ht="14.25">
      <c r="A192" s="61" t="s">
        <v>11</v>
      </c>
      <c r="B192" s="44" t="s">
        <v>154</v>
      </c>
      <c r="C192" s="77">
        <v>37706</v>
      </c>
      <c r="D192" s="59">
        <v>1.12</v>
      </c>
      <c r="E192" s="60">
        <v>11750</v>
      </c>
      <c r="F192" s="59">
        <v>18.58</v>
      </c>
    </row>
    <row r="193" spans="1:6" ht="14.25">
      <c r="A193" s="61" t="s">
        <v>11</v>
      </c>
      <c r="B193" s="44" t="s">
        <v>154</v>
      </c>
      <c r="C193" s="77">
        <v>37783</v>
      </c>
      <c r="D193" s="59">
        <v>0.92</v>
      </c>
      <c r="E193" s="60">
        <v>6840</v>
      </c>
      <c r="F193" s="59">
        <v>10.4</v>
      </c>
    </row>
    <row r="194" spans="1:6" ht="14.25">
      <c r="A194" s="61" t="s">
        <v>11</v>
      </c>
      <c r="B194" s="44" t="s">
        <v>154</v>
      </c>
      <c r="C194" s="77">
        <v>37783</v>
      </c>
      <c r="D194" s="59">
        <v>0.92</v>
      </c>
      <c r="E194" s="60">
        <v>6840</v>
      </c>
      <c r="F194" s="59">
        <v>10.4</v>
      </c>
    </row>
    <row r="195" spans="1:6" ht="14.25">
      <c r="A195" s="61" t="s">
        <v>11</v>
      </c>
      <c r="B195" s="44" t="s">
        <v>154</v>
      </c>
      <c r="C195" s="77">
        <v>37860</v>
      </c>
      <c r="D195" s="59">
        <v>0.77</v>
      </c>
      <c r="E195" s="60">
        <v>9300</v>
      </c>
      <c r="F195" s="59">
        <v>14.5</v>
      </c>
    </row>
    <row r="196" spans="1:6" ht="14.25">
      <c r="A196" s="61" t="s">
        <v>11</v>
      </c>
      <c r="B196" s="44" t="s">
        <v>154</v>
      </c>
      <c r="C196" s="77">
        <v>37888</v>
      </c>
      <c r="D196" s="59">
        <v>0.4</v>
      </c>
      <c r="E196" s="60">
        <v>5000</v>
      </c>
      <c r="F196" s="59">
        <v>7.33</v>
      </c>
    </row>
    <row r="197" spans="1:6" ht="14.25">
      <c r="A197" s="61" t="s">
        <v>11</v>
      </c>
      <c r="B197" s="44" t="s">
        <v>154</v>
      </c>
      <c r="C197" s="77">
        <v>37923</v>
      </c>
      <c r="D197" s="91">
        <v>-0.03</v>
      </c>
      <c r="E197" s="60">
        <v>19120</v>
      </c>
      <c r="F197" s="59">
        <v>37.24</v>
      </c>
    </row>
    <row r="198" spans="1:6" ht="14.25">
      <c r="A198" s="61" t="s">
        <v>11</v>
      </c>
      <c r="B198" s="44" t="s">
        <v>154</v>
      </c>
      <c r="C198" s="77">
        <v>37944</v>
      </c>
      <c r="D198" s="91">
        <v>-0.01</v>
      </c>
      <c r="E198" s="60">
        <v>24000</v>
      </c>
      <c r="F198" s="59">
        <v>39</v>
      </c>
    </row>
    <row r="199" spans="1:6" ht="14.25">
      <c r="A199" s="61" t="s">
        <v>11</v>
      </c>
      <c r="B199" s="44" t="s">
        <v>154</v>
      </c>
      <c r="C199" s="77">
        <v>38042</v>
      </c>
      <c r="D199" s="91">
        <v>-0.01</v>
      </c>
      <c r="E199" s="60">
        <v>19150</v>
      </c>
      <c r="F199" s="59">
        <v>30.92</v>
      </c>
    </row>
    <row r="200" spans="1:6" ht="14.25">
      <c r="A200" s="61" t="s">
        <v>11</v>
      </c>
      <c r="B200" s="44" t="s">
        <v>154</v>
      </c>
      <c r="C200" s="77">
        <v>38105</v>
      </c>
      <c r="D200" s="91">
        <v>0</v>
      </c>
      <c r="E200" s="60">
        <v>13500</v>
      </c>
      <c r="F200" s="59">
        <v>26</v>
      </c>
    </row>
    <row r="201" spans="1:6" ht="14.25">
      <c r="A201" s="61" t="s">
        <v>11</v>
      </c>
      <c r="B201" s="44" t="s">
        <v>154</v>
      </c>
      <c r="C201" s="77">
        <v>38126</v>
      </c>
      <c r="D201" s="91">
        <v>0.06</v>
      </c>
      <c r="E201" s="60">
        <v>7450</v>
      </c>
      <c r="F201" s="59">
        <v>11.42</v>
      </c>
    </row>
    <row r="202" spans="1:6" ht="14.25">
      <c r="A202" s="61" t="s">
        <v>11</v>
      </c>
      <c r="B202" s="44" t="s">
        <v>154</v>
      </c>
      <c r="C202" s="77">
        <v>38301</v>
      </c>
      <c r="D202" s="91">
        <v>-0.22</v>
      </c>
      <c r="E202" s="60">
        <v>9850</v>
      </c>
      <c r="F202" s="59">
        <v>18.7</v>
      </c>
    </row>
    <row r="203" spans="1:6" ht="14.25">
      <c r="A203" s="61" t="s">
        <v>11</v>
      </c>
      <c r="B203" s="44" t="s">
        <v>154</v>
      </c>
      <c r="C203" s="77">
        <v>38588</v>
      </c>
      <c r="D203" s="91">
        <v>2.99</v>
      </c>
      <c r="E203" s="60">
        <v>3950</v>
      </c>
      <c r="F203" s="59">
        <v>8.88</v>
      </c>
    </row>
    <row r="204" spans="1:6" ht="14.25">
      <c r="A204" s="61" t="s">
        <v>11</v>
      </c>
      <c r="B204" s="44" t="s">
        <v>154</v>
      </c>
      <c r="C204" s="77">
        <v>38651</v>
      </c>
      <c r="D204" s="91">
        <v>2.66</v>
      </c>
      <c r="E204" s="60">
        <v>4750</v>
      </c>
      <c r="F204" s="59">
        <v>6.92</v>
      </c>
    </row>
    <row r="205" spans="1:6" ht="14.25">
      <c r="A205" s="61" t="s">
        <v>11</v>
      </c>
      <c r="B205" s="44" t="s">
        <v>154</v>
      </c>
      <c r="C205" s="77">
        <v>38658</v>
      </c>
      <c r="D205" s="91">
        <v>3.15</v>
      </c>
      <c r="E205" s="60">
        <v>10000</v>
      </c>
      <c r="F205" s="59">
        <v>11.5</v>
      </c>
    </row>
    <row r="206" spans="1:6" ht="14.25">
      <c r="A206" s="61" t="s">
        <v>11</v>
      </c>
      <c r="B206" s="44" t="s">
        <v>154</v>
      </c>
      <c r="C206" s="77">
        <v>38679</v>
      </c>
      <c r="D206" s="91">
        <v>3.1</v>
      </c>
      <c r="E206" s="60">
        <v>4630</v>
      </c>
      <c r="F206" s="59">
        <v>10.58</v>
      </c>
    </row>
    <row r="207" spans="1:6" ht="14.25">
      <c r="A207" s="61" t="s">
        <v>11</v>
      </c>
      <c r="B207" s="44" t="s">
        <v>154</v>
      </c>
      <c r="C207" s="77">
        <v>38742</v>
      </c>
      <c r="D207" s="91">
        <v>3.09</v>
      </c>
      <c r="E207" s="60">
        <v>8400</v>
      </c>
      <c r="F207" s="59">
        <v>13</v>
      </c>
    </row>
    <row r="208" spans="1:6" ht="14.25">
      <c r="A208" s="61" t="s">
        <v>11</v>
      </c>
      <c r="B208" s="44" t="s">
        <v>154</v>
      </c>
      <c r="C208" s="77">
        <v>38756</v>
      </c>
      <c r="D208" s="91">
        <v>3.42</v>
      </c>
      <c r="E208" s="60">
        <v>5470</v>
      </c>
      <c r="F208" s="59">
        <v>12.68</v>
      </c>
    </row>
    <row r="209" spans="1:6" ht="14.25">
      <c r="A209" s="61" t="s">
        <v>11</v>
      </c>
      <c r="B209" s="44" t="s">
        <v>154</v>
      </c>
      <c r="C209" s="77">
        <v>38833</v>
      </c>
      <c r="D209" s="91">
        <v>3.56</v>
      </c>
      <c r="E209" s="60">
        <v>6680</v>
      </c>
      <c r="F209" s="59">
        <v>10.13</v>
      </c>
    </row>
    <row r="210" spans="1:6" ht="14.25">
      <c r="A210" s="61" t="s">
        <v>11</v>
      </c>
      <c r="B210" s="44" t="s">
        <v>154</v>
      </c>
      <c r="C210" s="77">
        <v>38840</v>
      </c>
      <c r="D210" s="91">
        <v>3.475</v>
      </c>
      <c r="E210" s="60">
        <v>11900</v>
      </c>
      <c r="F210" s="59">
        <v>13.88</v>
      </c>
    </row>
    <row r="211" spans="1:6" ht="14.25">
      <c r="A211" s="61" t="s">
        <v>11</v>
      </c>
      <c r="B211" s="44" t="s">
        <v>154</v>
      </c>
      <c r="C211" s="77">
        <v>38854</v>
      </c>
      <c r="D211" s="91">
        <v>3.4775</v>
      </c>
      <c r="E211" s="60">
        <v>3700</v>
      </c>
      <c r="F211" s="59">
        <v>8.25</v>
      </c>
    </row>
    <row r="212" spans="1:6" ht="14.25">
      <c r="A212" s="61" t="s">
        <v>11</v>
      </c>
      <c r="B212" s="44" t="s">
        <v>154</v>
      </c>
      <c r="C212" s="77">
        <v>38917</v>
      </c>
      <c r="D212" s="91">
        <v>4.07</v>
      </c>
      <c r="E212" s="60">
        <v>5350</v>
      </c>
      <c r="F212" s="59">
        <v>7.92</v>
      </c>
    </row>
    <row r="213" spans="1:6" ht="14.25">
      <c r="A213" s="61" t="s">
        <v>11</v>
      </c>
      <c r="B213" s="44" t="s">
        <v>154</v>
      </c>
      <c r="C213" s="77">
        <v>38945</v>
      </c>
      <c r="D213" s="91">
        <v>3.58</v>
      </c>
      <c r="E213" s="60">
        <v>3230</v>
      </c>
      <c r="F213" s="59">
        <v>7.08</v>
      </c>
    </row>
    <row r="214" spans="1:6" ht="14.25">
      <c r="A214" s="61" t="s">
        <v>11</v>
      </c>
      <c r="B214" s="44" t="s">
        <v>154</v>
      </c>
      <c r="C214" s="77">
        <v>39015</v>
      </c>
      <c r="D214" s="91">
        <v>3.3</v>
      </c>
      <c r="E214" s="60">
        <v>3810</v>
      </c>
      <c r="F214" s="59">
        <v>5.35</v>
      </c>
    </row>
    <row r="215" spans="1:6" ht="14.25">
      <c r="A215" s="61" t="s">
        <v>11</v>
      </c>
      <c r="B215" s="44" t="s">
        <v>154</v>
      </c>
      <c r="C215" s="77">
        <v>39021</v>
      </c>
      <c r="D215" s="91">
        <v>3.23</v>
      </c>
      <c r="E215" s="60">
        <v>1735</v>
      </c>
      <c r="F215" s="59">
        <v>1.89</v>
      </c>
    </row>
    <row r="216" spans="1:6" ht="14.25">
      <c r="A216" s="61" t="s">
        <v>11</v>
      </c>
      <c r="B216" s="44" t="s">
        <v>154</v>
      </c>
      <c r="C216" s="77">
        <v>39022</v>
      </c>
      <c r="D216" s="91">
        <v>3.4</v>
      </c>
      <c r="E216" s="60">
        <v>2400</v>
      </c>
      <c r="F216" s="59">
        <v>11</v>
      </c>
    </row>
    <row r="217" spans="1:6" ht="14.25">
      <c r="A217" s="61" t="s">
        <v>11</v>
      </c>
      <c r="B217" s="44" t="s">
        <v>154</v>
      </c>
      <c r="C217" s="77">
        <v>39036</v>
      </c>
      <c r="D217" s="91">
        <v>3.445</v>
      </c>
      <c r="E217" s="60">
        <v>2950</v>
      </c>
      <c r="F217" s="59">
        <v>6.38</v>
      </c>
    </row>
    <row r="218" spans="1:6" ht="14.25">
      <c r="A218" s="61" t="s">
        <v>11</v>
      </c>
      <c r="B218" s="44" t="s">
        <v>154</v>
      </c>
      <c r="C218" s="77">
        <v>39111</v>
      </c>
      <c r="D218" s="91">
        <v>3.68</v>
      </c>
      <c r="E218" s="60">
        <v>2000</v>
      </c>
      <c r="F218" s="59">
        <v>2.33</v>
      </c>
    </row>
    <row r="219" spans="1:6" ht="14.25">
      <c r="A219" s="61" t="s">
        <v>11</v>
      </c>
      <c r="B219" s="44" t="s">
        <v>154</v>
      </c>
      <c r="C219" s="77">
        <v>39134</v>
      </c>
      <c r="D219" s="91">
        <v>3.73</v>
      </c>
      <c r="E219" s="60">
        <v>4150</v>
      </c>
      <c r="F219" s="59">
        <v>9.38</v>
      </c>
    </row>
    <row r="220" spans="1:6" ht="14.25">
      <c r="A220" s="61" t="s">
        <v>11</v>
      </c>
      <c r="B220" s="44" t="s">
        <v>154</v>
      </c>
      <c r="C220" s="77">
        <v>39202</v>
      </c>
      <c r="D220" s="91">
        <v>3.74</v>
      </c>
      <c r="E220" s="60">
        <v>3300</v>
      </c>
      <c r="F220" s="59">
        <v>4.5</v>
      </c>
    </row>
    <row r="221" spans="1:6" ht="14.25">
      <c r="A221" s="61" t="s">
        <v>11</v>
      </c>
      <c r="B221" s="44" t="s">
        <v>154</v>
      </c>
      <c r="C221" s="77">
        <v>39224</v>
      </c>
      <c r="D221" s="91">
        <v>3.57</v>
      </c>
      <c r="E221" s="60">
        <v>3480</v>
      </c>
      <c r="F221" s="59">
        <v>7.7</v>
      </c>
    </row>
    <row r="222" spans="1:6" ht="14.25">
      <c r="A222" s="61" t="s">
        <v>11</v>
      </c>
      <c r="B222" s="44" t="s">
        <v>154</v>
      </c>
      <c r="C222" s="77">
        <v>39232</v>
      </c>
      <c r="D222" s="91">
        <v>3.75</v>
      </c>
      <c r="E222" s="60">
        <v>4800</v>
      </c>
      <c r="F222" s="59">
        <v>5</v>
      </c>
    </row>
    <row r="223" spans="1:6" ht="14.25">
      <c r="A223" s="61" t="s">
        <v>11</v>
      </c>
      <c r="B223" s="44" t="s">
        <v>154</v>
      </c>
      <c r="C223" s="77">
        <v>39293</v>
      </c>
      <c r="D223" s="91">
        <v>3.6</v>
      </c>
      <c r="E223" s="60">
        <v>1100</v>
      </c>
      <c r="F223" s="59">
        <v>0.83</v>
      </c>
    </row>
    <row r="224" spans="1:6" ht="14.25">
      <c r="A224" s="61" t="s">
        <v>11</v>
      </c>
      <c r="B224" s="44" t="s">
        <v>154</v>
      </c>
      <c r="C224" s="77">
        <v>39302</v>
      </c>
      <c r="D224" s="91">
        <v>3.78</v>
      </c>
      <c r="E224" s="60">
        <v>1300</v>
      </c>
      <c r="F224" s="59">
        <v>2.25</v>
      </c>
    </row>
    <row r="225" spans="1:6" ht="14.25">
      <c r="A225" s="61" t="s">
        <v>11</v>
      </c>
      <c r="B225" s="44" t="s">
        <v>154</v>
      </c>
      <c r="C225" s="77">
        <v>39384</v>
      </c>
      <c r="D225" s="91">
        <v>1.94</v>
      </c>
      <c r="E225" s="60">
        <v>11400</v>
      </c>
      <c r="F225" s="59">
        <v>18</v>
      </c>
    </row>
    <row r="226" spans="1:6" ht="14.25">
      <c r="A226" s="61" t="s">
        <v>11</v>
      </c>
      <c r="B226" s="44" t="s">
        <v>154</v>
      </c>
      <c r="C226" s="77">
        <v>39393</v>
      </c>
      <c r="D226" s="91">
        <v>0.2</v>
      </c>
      <c r="E226" s="60">
        <v>12000</v>
      </c>
      <c r="F226" s="59">
        <v>29</v>
      </c>
    </row>
    <row r="227" spans="1:6" ht="14.25">
      <c r="A227" s="61" t="s">
        <v>11</v>
      </c>
      <c r="B227" s="44" t="s">
        <v>154</v>
      </c>
      <c r="C227" s="77">
        <v>39468</v>
      </c>
      <c r="D227" s="91">
        <v>1.67</v>
      </c>
      <c r="E227" s="60">
        <v>2900</v>
      </c>
      <c r="F227" s="59">
        <v>3.8</v>
      </c>
    </row>
    <row r="228" spans="1:6" ht="14.25">
      <c r="A228" s="61" t="s">
        <v>11</v>
      </c>
      <c r="B228" s="44" t="s">
        <v>170</v>
      </c>
      <c r="C228" s="77">
        <v>39484</v>
      </c>
      <c r="D228" s="91">
        <v>1.55</v>
      </c>
      <c r="E228" s="60">
        <v>2000</v>
      </c>
      <c r="F228" s="59">
        <v>4</v>
      </c>
    </row>
    <row r="229" spans="1:6" ht="14.25">
      <c r="A229" s="61" t="s">
        <v>171</v>
      </c>
      <c r="B229" s="44" t="s">
        <v>170</v>
      </c>
      <c r="C229" s="77">
        <v>39519</v>
      </c>
      <c r="D229" s="91">
        <v>0.71</v>
      </c>
      <c r="E229" s="60">
        <v>26900</v>
      </c>
      <c r="F229" s="59">
        <v>12.45</v>
      </c>
    </row>
    <row r="230" spans="1:6" ht="14.25">
      <c r="A230" s="61" t="s">
        <v>171</v>
      </c>
      <c r="B230" s="44" t="s">
        <v>170</v>
      </c>
      <c r="C230" s="77">
        <v>39526</v>
      </c>
      <c r="D230" s="91">
        <v>0.6155</v>
      </c>
      <c r="E230" s="60">
        <v>6200</v>
      </c>
      <c r="F230" s="59">
        <v>1.07</v>
      </c>
    </row>
    <row r="231" spans="1:6" ht="14.25">
      <c r="A231" s="61" t="s">
        <v>171</v>
      </c>
      <c r="B231" s="44" t="s">
        <v>170</v>
      </c>
      <c r="C231" s="77">
        <v>39533</v>
      </c>
      <c r="D231" s="91">
        <v>0.4705</v>
      </c>
      <c r="E231" s="60">
        <v>3400</v>
      </c>
      <c r="F231" s="59">
        <v>0.7</v>
      </c>
    </row>
    <row r="232" spans="1:6" ht="14.25">
      <c r="A232" s="61" t="s">
        <v>171</v>
      </c>
      <c r="B232" s="44" t="s">
        <v>170</v>
      </c>
      <c r="C232" s="77">
        <v>39547</v>
      </c>
      <c r="D232" s="91">
        <v>0.78</v>
      </c>
      <c r="E232" s="60">
        <v>13450</v>
      </c>
      <c r="F232" s="59">
        <v>5.73</v>
      </c>
    </row>
    <row r="233" spans="1:6" ht="14.25">
      <c r="A233" s="61" t="s">
        <v>171</v>
      </c>
      <c r="B233" s="44" t="s">
        <v>170</v>
      </c>
      <c r="C233" s="77">
        <v>39552</v>
      </c>
      <c r="D233" s="91">
        <v>0.86</v>
      </c>
      <c r="E233" s="60">
        <v>5500</v>
      </c>
      <c r="F233" s="59">
        <v>0.83</v>
      </c>
    </row>
    <row r="234" spans="1:6" ht="14.25">
      <c r="A234" s="61" t="s">
        <v>171</v>
      </c>
      <c r="B234" s="44" t="s">
        <v>170</v>
      </c>
      <c r="C234" s="77">
        <v>39552</v>
      </c>
      <c r="D234" s="91">
        <v>0.84</v>
      </c>
      <c r="E234" s="60">
        <v>6996</v>
      </c>
      <c r="F234" s="59">
        <v>1.33</v>
      </c>
    </row>
    <row r="235" spans="1:6" ht="14.25">
      <c r="A235" s="61" t="s">
        <v>171</v>
      </c>
      <c r="B235" s="44" t="s">
        <v>170</v>
      </c>
      <c r="C235" s="77">
        <v>39554</v>
      </c>
      <c r="D235" s="91">
        <v>0.87</v>
      </c>
      <c r="E235" s="60">
        <v>8000</v>
      </c>
      <c r="F235" s="59">
        <v>1.67</v>
      </c>
    </row>
    <row r="236" spans="1:6" ht="14.25">
      <c r="A236" s="61" t="s">
        <v>171</v>
      </c>
      <c r="B236" s="44" t="s">
        <v>170</v>
      </c>
      <c r="C236" s="77">
        <v>39561</v>
      </c>
      <c r="D236" s="91">
        <v>0.91</v>
      </c>
      <c r="E236" s="60">
        <v>4755</v>
      </c>
      <c r="F236" s="59">
        <v>1.38</v>
      </c>
    </row>
    <row r="237" spans="1:6" ht="14.25">
      <c r="A237" s="61" t="s">
        <v>171</v>
      </c>
      <c r="B237" s="44" t="s">
        <v>170</v>
      </c>
      <c r="C237" s="77">
        <v>39566</v>
      </c>
      <c r="D237" s="91">
        <v>0.86</v>
      </c>
      <c r="E237" s="60">
        <v>2200</v>
      </c>
      <c r="F237" s="59">
        <v>2.67</v>
      </c>
    </row>
    <row r="238" spans="1:6" ht="14.25">
      <c r="A238" s="61" t="s">
        <v>171</v>
      </c>
      <c r="B238" s="44" t="s">
        <v>170</v>
      </c>
      <c r="C238" s="77">
        <v>39582</v>
      </c>
      <c r="D238" s="91">
        <v>0.77</v>
      </c>
      <c r="E238" s="60">
        <v>2800</v>
      </c>
      <c r="F238" s="59">
        <v>6</v>
      </c>
    </row>
    <row r="239" spans="1:6" ht="14.25">
      <c r="A239" s="61" t="s">
        <v>171</v>
      </c>
      <c r="B239" s="44" t="s">
        <v>170</v>
      </c>
      <c r="C239" s="77">
        <v>39596</v>
      </c>
      <c r="D239" s="91">
        <v>0.6</v>
      </c>
      <c r="E239" s="60">
        <v>4500</v>
      </c>
      <c r="F239" s="59">
        <v>4.63</v>
      </c>
    </row>
    <row r="240" spans="1:6" ht="14.25">
      <c r="A240" s="61" t="s">
        <v>171</v>
      </c>
      <c r="B240" s="44" t="s">
        <v>170</v>
      </c>
      <c r="C240" s="77">
        <v>39657</v>
      </c>
      <c r="D240" s="91">
        <v>1.23</v>
      </c>
      <c r="E240" s="60">
        <v>3000</v>
      </c>
      <c r="F240" s="59">
        <v>4</v>
      </c>
    </row>
    <row r="241" spans="1:6" ht="14.25">
      <c r="A241" s="61" t="s">
        <v>171</v>
      </c>
      <c r="B241" s="44" t="s">
        <v>170</v>
      </c>
      <c r="C241" s="77">
        <v>39680</v>
      </c>
      <c r="D241" s="91">
        <v>0.86</v>
      </c>
      <c r="E241" s="60">
        <v>1400</v>
      </c>
      <c r="F241" s="59">
        <v>2.5</v>
      </c>
    </row>
    <row r="242" spans="1:6" ht="14.25">
      <c r="A242" s="61" t="s">
        <v>171</v>
      </c>
      <c r="B242" s="44" t="s">
        <v>170</v>
      </c>
      <c r="C242" s="77">
        <v>39771</v>
      </c>
      <c r="D242" s="91">
        <v>0.03</v>
      </c>
      <c r="E242" s="60">
        <v>2400</v>
      </c>
      <c r="F242" s="59">
        <v>2</v>
      </c>
    </row>
    <row r="243" spans="1:6" ht="14.25">
      <c r="A243" s="61" t="s">
        <v>171</v>
      </c>
      <c r="B243" s="44" t="s">
        <v>170</v>
      </c>
      <c r="C243" s="77">
        <v>39778</v>
      </c>
      <c r="D243" s="91">
        <v>0</v>
      </c>
      <c r="E243" s="60">
        <v>2800</v>
      </c>
      <c r="F243" s="59">
        <v>6</v>
      </c>
    </row>
    <row r="244" spans="1:6" ht="14.25">
      <c r="A244" s="61" t="s">
        <v>171</v>
      </c>
      <c r="B244" s="44" t="s">
        <v>170</v>
      </c>
      <c r="C244" s="77">
        <v>39842</v>
      </c>
      <c r="D244" s="91">
        <v>0.06</v>
      </c>
      <c r="E244" s="60">
        <v>2800</v>
      </c>
      <c r="F244" s="59">
        <v>3.67</v>
      </c>
    </row>
    <row r="245" spans="1:6" ht="14.25">
      <c r="A245" s="61" t="s">
        <v>171</v>
      </c>
      <c r="B245" s="44" t="s">
        <v>170</v>
      </c>
      <c r="C245" s="77">
        <v>39848</v>
      </c>
      <c r="D245" s="91">
        <v>0.06</v>
      </c>
      <c r="E245" s="60">
        <v>14920</v>
      </c>
      <c r="F245" s="59">
        <v>8.95</v>
      </c>
    </row>
    <row r="246" spans="1:6" ht="14.25">
      <c r="A246" s="61" t="s">
        <v>171</v>
      </c>
      <c r="B246" s="44" t="s">
        <v>170</v>
      </c>
      <c r="C246" s="77">
        <v>39876</v>
      </c>
      <c r="D246" s="91">
        <v>0.04</v>
      </c>
      <c r="E246" s="60">
        <v>2500</v>
      </c>
      <c r="F246" s="59">
        <v>5.25</v>
      </c>
    </row>
    <row r="247" spans="1:6" ht="14.25">
      <c r="A247" s="61" t="s">
        <v>171</v>
      </c>
      <c r="B247" s="44" t="s">
        <v>170</v>
      </c>
      <c r="C247" s="77">
        <v>39946</v>
      </c>
      <c r="D247" s="97">
        <v>0.0033</v>
      </c>
      <c r="E247" s="60">
        <v>3100</v>
      </c>
      <c r="F247" s="59">
        <v>9.33</v>
      </c>
    </row>
    <row r="248" spans="1:6" ht="14.25">
      <c r="A248" s="61" t="s">
        <v>171</v>
      </c>
      <c r="B248" s="44" t="s">
        <v>170</v>
      </c>
      <c r="C248" s="77">
        <v>39953</v>
      </c>
      <c r="D248" s="91">
        <v>0.01</v>
      </c>
      <c r="E248" s="60">
        <v>2700</v>
      </c>
      <c r="F248" s="59">
        <v>5.75</v>
      </c>
    </row>
    <row r="249" spans="1:6" ht="14.25">
      <c r="A249" s="61" t="s">
        <v>171</v>
      </c>
      <c r="B249" s="44" t="s">
        <v>170</v>
      </c>
      <c r="C249" s="77">
        <v>40023</v>
      </c>
      <c r="D249" s="91">
        <v>0.0383</v>
      </c>
      <c r="E249" s="60">
        <v>1800</v>
      </c>
      <c r="F249" s="59">
        <v>2</v>
      </c>
    </row>
    <row r="250" spans="1:6" ht="14.25">
      <c r="A250" s="61" t="s">
        <v>171</v>
      </c>
      <c r="B250" s="44" t="s">
        <v>170</v>
      </c>
      <c r="C250" s="77">
        <v>40051</v>
      </c>
      <c r="D250" s="91">
        <v>0.06</v>
      </c>
      <c r="E250" s="60">
        <v>1500</v>
      </c>
      <c r="F250" s="59">
        <v>2.75</v>
      </c>
    </row>
    <row r="251" spans="1:6" ht="14.25">
      <c r="A251" s="61" t="s">
        <v>171</v>
      </c>
      <c r="B251" s="44" t="s">
        <v>170</v>
      </c>
      <c r="C251" s="77">
        <v>40121</v>
      </c>
      <c r="D251" s="91">
        <v>0.01</v>
      </c>
      <c r="E251" s="60">
        <v>1500</v>
      </c>
      <c r="F251" s="59">
        <v>4</v>
      </c>
    </row>
    <row r="252" spans="1:6" ht="14.25">
      <c r="A252" s="61" t="s">
        <v>171</v>
      </c>
      <c r="B252" s="44" t="s">
        <v>170</v>
      </c>
      <c r="C252" s="77">
        <v>40135</v>
      </c>
      <c r="D252" s="91">
        <v>0.05</v>
      </c>
      <c r="E252" s="60">
        <v>1200</v>
      </c>
      <c r="F252" s="59">
        <v>2</v>
      </c>
    </row>
    <row r="253" spans="1:6" ht="14.25">
      <c r="A253" s="61" t="s">
        <v>171</v>
      </c>
      <c r="B253" s="44" t="s">
        <v>170</v>
      </c>
      <c r="C253" s="77">
        <v>40219</v>
      </c>
      <c r="D253" s="91">
        <v>0.05</v>
      </c>
      <c r="E253" s="60">
        <v>2600</v>
      </c>
      <c r="F253" s="59">
        <v>5.5</v>
      </c>
    </row>
    <row r="254" spans="1:6" ht="14.25">
      <c r="A254" s="61" t="s">
        <v>171</v>
      </c>
      <c r="B254" s="44" t="s">
        <v>170</v>
      </c>
      <c r="C254" s="77">
        <v>40235</v>
      </c>
      <c r="D254" s="91">
        <v>0.07</v>
      </c>
      <c r="E254" s="60">
        <v>3200</v>
      </c>
      <c r="F254" s="59">
        <v>4.33</v>
      </c>
    </row>
    <row r="255" spans="1:6" ht="14.25">
      <c r="A255" s="61" t="s">
        <v>171</v>
      </c>
      <c r="B255" s="44" t="s">
        <v>170</v>
      </c>
      <c r="C255" s="77">
        <v>40310</v>
      </c>
      <c r="D255" s="91">
        <v>0.14</v>
      </c>
      <c r="E255" s="60">
        <v>4100</v>
      </c>
      <c r="F255" s="59">
        <v>9.25</v>
      </c>
    </row>
    <row r="256" spans="1:6" ht="14.25">
      <c r="A256" s="61" t="s">
        <v>171</v>
      </c>
      <c r="B256" s="44" t="s">
        <v>170</v>
      </c>
      <c r="C256" s="77">
        <v>40317</v>
      </c>
      <c r="D256" s="91">
        <v>0.13</v>
      </c>
      <c r="E256" s="60">
        <v>1600</v>
      </c>
      <c r="F256" s="59">
        <v>4.33</v>
      </c>
    </row>
    <row r="257" spans="1:6" ht="14.25">
      <c r="A257" s="61" t="s">
        <v>171</v>
      </c>
      <c r="B257" s="44" t="s">
        <v>170</v>
      </c>
      <c r="C257" s="77">
        <v>40326</v>
      </c>
      <c r="D257" s="91">
        <v>0.32</v>
      </c>
      <c r="E257" s="60">
        <v>1200</v>
      </c>
      <c r="F257" s="59">
        <v>1</v>
      </c>
    </row>
    <row r="258" spans="1:6" ht="14.25">
      <c r="A258" s="61" t="s">
        <v>11</v>
      </c>
      <c r="B258" s="44" t="s">
        <v>154</v>
      </c>
      <c r="C258" s="77">
        <v>40485</v>
      </c>
      <c r="D258" s="91">
        <v>0.17</v>
      </c>
      <c r="E258" s="60">
        <v>1600</v>
      </c>
      <c r="F258" s="59">
        <v>4.33</v>
      </c>
    </row>
    <row r="259" spans="1:6" ht="14.25">
      <c r="A259" s="61" t="s">
        <v>11</v>
      </c>
      <c r="B259" s="44" t="s">
        <v>154</v>
      </c>
      <c r="C259" s="77">
        <v>40508</v>
      </c>
      <c r="D259" s="91">
        <v>0.12</v>
      </c>
      <c r="E259" s="60">
        <v>1400</v>
      </c>
      <c r="F259" s="59">
        <v>1.33</v>
      </c>
    </row>
    <row r="260" spans="1:6" ht="14.25">
      <c r="A260" s="61" t="s">
        <v>11</v>
      </c>
      <c r="B260" s="44" t="s">
        <v>154</v>
      </c>
      <c r="C260" s="77">
        <v>40690</v>
      </c>
      <c r="D260" s="91">
        <v>0.05</v>
      </c>
      <c r="E260" s="60">
        <v>2300</v>
      </c>
      <c r="F260" s="59">
        <v>6.67</v>
      </c>
    </row>
    <row r="261" spans="1:6" ht="14.25">
      <c r="A261" s="61" t="s">
        <v>11</v>
      </c>
      <c r="B261" s="44" t="s">
        <v>154</v>
      </c>
      <c r="C261" s="77">
        <v>40690</v>
      </c>
      <c r="D261" s="91">
        <v>0.07</v>
      </c>
      <c r="E261" s="60">
        <v>2300</v>
      </c>
      <c r="F261" s="59">
        <v>6.67</v>
      </c>
    </row>
    <row r="262" spans="1:6" ht="14.25">
      <c r="A262" s="61" t="s">
        <v>11</v>
      </c>
      <c r="B262" s="44" t="s">
        <v>154</v>
      </c>
      <c r="C262" s="77">
        <v>40849</v>
      </c>
      <c r="D262" s="91">
        <v>0.06</v>
      </c>
      <c r="E262" s="60">
        <v>3300</v>
      </c>
      <c r="F262" s="59">
        <v>10</v>
      </c>
    </row>
    <row r="263" spans="1:6" ht="14.25">
      <c r="A263" s="61" t="s">
        <v>11</v>
      </c>
      <c r="B263" s="44" t="s">
        <v>154</v>
      </c>
      <c r="C263" s="77">
        <v>40872</v>
      </c>
      <c r="D263" s="20">
        <v>0.07</v>
      </c>
      <c r="E263" s="60">
        <v>2200</v>
      </c>
      <c r="F263" s="20">
        <v>2.67</v>
      </c>
    </row>
    <row r="264" spans="1:6" ht="14.25">
      <c r="A264" s="61" t="s">
        <v>11</v>
      </c>
      <c r="B264" s="44" t="s">
        <v>154</v>
      </c>
      <c r="C264" s="77">
        <v>40905</v>
      </c>
      <c r="D264" s="20">
        <v>0.13</v>
      </c>
      <c r="E264" s="60">
        <v>3490</v>
      </c>
      <c r="F264" s="20">
        <v>4.82</v>
      </c>
    </row>
    <row r="265" spans="1:6" ht="14.25">
      <c r="A265" s="61" t="s">
        <v>11</v>
      </c>
      <c r="B265" s="44" t="s">
        <v>154</v>
      </c>
      <c r="C265" s="77">
        <v>41038</v>
      </c>
      <c r="D265" s="20">
        <v>0.07</v>
      </c>
      <c r="E265" s="60">
        <v>3280</v>
      </c>
      <c r="F265" s="20">
        <v>9.93</v>
      </c>
    </row>
    <row r="266" spans="1:6" ht="14.25">
      <c r="A266" s="61" t="s">
        <v>11</v>
      </c>
      <c r="B266" s="44" t="s">
        <v>154</v>
      </c>
      <c r="C266" s="77">
        <v>41057</v>
      </c>
      <c r="D266" s="48">
        <v>0.07</v>
      </c>
      <c r="E266" s="106">
        <v>1755</v>
      </c>
      <c r="F266" s="48">
        <v>1.93</v>
      </c>
    </row>
    <row r="267" spans="1:6" ht="14.25">
      <c r="A267" s="61" t="s">
        <v>11</v>
      </c>
      <c r="B267" s="44" t="s">
        <v>154</v>
      </c>
      <c r="C267" s="77">
        <v>41087</v>
      </c>
      <c r="D267" s="48">
        <v>0.06</v>
      </c>
      <c r="E267" s="106">
        <v>6810</v>
      </c>
      <c r="F267" s="48">
        <v>10.35</v>
      </c>
    </row>
    <row r="268" spans="1:6" ht="14.25">
      <c r="A268" s="61" t="s">
        <v>11</v>
      </c>
      <c r="B268" s="44" t="s">
        <v>154</v>
      </c>
      <c r="C268" s="77">
        <v>41213</v>
      </c>
      <c r="D268" s="48">
        <v>0.07</v>
      </c>
      <c r="E268" s="106">
        <v>4430</v>
      </c>
      <c r="F268" s="48">
        <v>13.77</v>
      </c>
    </row>
    <row r="269" spans="1:6" ht="14.25">
      <c r="A269" s="61" t="s">
        <v>11</v>
      </c>
      <c r="B269" s="44" t="s">
        <v>154</v>
      </c>
      <c r="C269" s="77">
        <v>41239</v>
      </c>
      <c r="D269" s="48">
        <v>0.04</v>
      </c>
      <c r="E269" s="106">
        <v>6900</v>
      </c>
      <c r="F269" s="48">
        <v>10.5</v>
      </c>
    </row>
    <row r="270" spans="1:6" ht="14.25">
      <c r="A270" s="61" t="s">
        <v>11</v>
      </c>
      <c r="B270" s="44" t="s">
        <v>154</v>
      </c>
      <c r="C270" s="77">
        <v>41418</v>
      </c>
      <c r="D270" s="48">
        <v>0.05</v>
      </c>
      <c r="E270" s="106">
        <v>2100</v>
      </c>
      <c r="F270" s="48">
        <v>2.5</v>
      </c>
    </row>
    <row r="271" spans="1:6" ht="14.25">
      <c r="A271" s="61" t="s">
        <v>11</v>
      </c>
      <c r="B271" s="44" t="s">
        <v>154</v>
      </c>
      <c r="C271" s="77">
        <v>41577</v>
      </c>
      <c r="D271" s="48">
        <v>0.06</v>
      </c>
      <c r="E271" s="106">
        <v>3100</v>
      </c>
      <c r="F271" s="48">
        <v>9.33</v>
      </c>
    </row>
    <row r="272" spans="1:6" ht="14.25">
      <c r="A272" s="61" t="s">
        <v>11</v>
      </c>
      <c r="B272" s="44" t="s">
        <v>154</v>
      </c>
      <c r="C272" s="77">
        <v>41600</v>
      </c>
      <c r="D272" s="48">
        <v>0.07</v>
      </c>
      <c r="E272" s="106">
        <v>6100</v>
      </c>
      <c r="F272" s="48">
        <v>9.17</v>
      </c>
    </row>
    <row r="273" spans="1:6" ht="14.25">
      <c r="A273" s="61" t="s">
        <v>11</v>
      </c>
      <c r="B273" s="44" t="s">
        <v>154</v>
      </c>
      <c r="C273" s="77">
        <v>41759</v>
      </c>
      <c r="D273" s="48">
        <v>0.07</v>
      </c>
      <c r="E273" s="106">
        <v>3800</v>
      </c>
      <c r="F273" s="48">
        <v>11.67</v>
      </c>
    </row>
    <row r="274" spans="1:6" ht="14.25">
      <c r="A274" s="61" t="s">
        <v>11</v>
      </c>
      <c r="B274" s="44" t="s">
        <v>154</v>
      </c>
      <c r="C274" s="77">
        <v>41789</v>
      </c>
      <c r="D274" s="48">
        <v>0.03</v>
      </c>
      <c r="E274" s="106">
        <v>5800</v>
      </c>
      <c r="F274" s="48">
        <v>8.67</v>
      </c>
    </row>
    <row r="275" spans="1:6" ht="14.25">
      <c r="A275" s="61" t="s">
        <v>11</v>
      </c>
      <c r="B275" s="44" t="s">
        <v>154</v>
      </c>
      <c r="C275" s="77">
        <v>41948</v>
      </c>
      <c r="D275" s="48">
        <v>0.03</v>
      </c>
      <c r="E275" s="106">
        <v>3530</v>
      </c>
      <c r="F275" s="48">
        <v>10.77</v>
      </c>
    </row>
    <row r="276" spans="1:6" ht="14.25">
      <c r="A276" s="61" t="s">
        <v>11</v>
      </c>
      <c r="B276" s="44" t="s">
        <v>154</v>
      </c>
      <c r="C276" s="77">
        <v>42086</v>
      </c>
      <c r="D276" s="48">
        <v>0.0167</v>
      </c>
      <c r="E276" s="106">
        <v>11420</v>
      </c>
      <c r="F276" s="48">
        <v>4.19</v>
      </c>
    </row>
    <row r="277" spans="1:6" ht="14.25">
      <c r="A277" s="61" t="s">
        <v>11</v>
      </c>
      <c r="B277" s="44" t="s">
        <v>154</v>
      </c>
      <c r="C277" s="77">
        <v>42170</v>
      </c>
      <c r="D277" s="48">
        <v>0.01</v>
      </c>
      <c r="E277" s="106">
        <v>31720</v>
      </c>
      <c r="F277" s="48">
        <v>13.42</v>
      </c>
    </row>
    <row r="278" spans="1:6" ht="14.25">
      <c r="A278" s="61" t="s">
        <v>11</v>
      </c>
      <c r="B278" s="44" t="s">
        <v>154</v>
      </c>
      <c r="C278" s="77">
        <v>42177</v>
      </c>
      <c r="D278" s="48">
        <v>0.01</v>
      </c>
      <c r="E278" s="106">
        <v>10150</v>
      </c>
      <c r="F278" s="48">
        <v>19.3</v>
      </c>
    </row>
    <row r="279" spans="1:6" ht="14.25">
      <c r="A279" s="61" t="s">
        <v>11</v>
      </c>
      <c r="B279" s="44" t="s">
        <v>154</v>
      </c>
      <c r="C279" s="77">
        <v>42268</v>
      </c>
      <c r="D279" s="48">
        <v>0.0077</v>
      </c>
      <c r="E279" s="106">
        <v>12700</v>
      </c>
      <c r="F279" s="48">
        <v>4.7700000000000005</v>
      </c>
    </row>
    <row r="280" spans="1:6" ht="14.25">
      <c r="A280" s="61" t="s">
        <v>11</v>
      </c>
      <c r="B280" s="44" t="s">
        <v>154</v>
      </c>
      <c r="C280" s="77">
        <v>42345</v>
      </c>
      <c r="D280" s="48">
        <v>0</v>
      </c>
      <c r="E280" s="106">
        <v>9650</v>
      </c>
      <c r="F280" s="48">
        <v>11.06</v>
      </c>
    </row>
    <row r="281" spans="1:6" ht="14.25">
      <c r="A281" s="61" t="s">
        <v>11</v>
      </c>
      <c r="B281" s="44" t="s">
        <v>154</v>
      </c>
      <c r="C281" s="77">
        <v>42359</v>
      </c>
      <c r="D281" s="48">
        <v>0.025500000000000002</v>
      </c>
      <c r="E281" s="106">
        <v>7500</v>
      </c>
      <c r="F281" s="48">
        <v>2.41</v>
      </c>
    </row>
    <row r="282" spans="1:6" ht="14.25">
      <c r="A282" s="61" t="s">
        <v>11</v>
      </c>
      <c r="B282" s="44" t="s">
        <v>154</v>
      </c>
      <c r="C282" s="77">
        <v>42450</v>
      </c>
      <c r="D282" s="48">
        <v>0.01</v>
      </c>
      <c r="E282" s="106">
        <v>14750</v>
      </c>
      <c r="F282" s="48">
        <v>5.7</v>
      </c>
    </row>
    <row r="283" spans="1:6" ht="14.25">
      <c r="A283" s="61" t="s">
        <v>11</v>
      </c>
      <c r="B283" s="44" t="s">
        <v>154</v>
      </c>
      <c r="C283" s="77">
        <v>42528</v>
      </c>
      <c r="D283" s="48">
        <v>0.08</v>
      </c>
      <c r="E283" s="106">
        <v>7600</v>
      </c>
      <c r="F283" s="48">
        <v>8.5</v>
      </c>
    </row>
    <row r="284" spans="1:6" ht="14.25">
      <c r="A284" s="61" t="s">
        <v>11</v>
      </c>
      <c r="B284" s="44" t="s">
        <v>154</v>
      </c>
      <c r="C284" s="77">
        <v>42534</v>
      </c>
      <c r="D284" s="48">
        <v>0.08</v>
      </c>
      <c r="E284" s="106">
        <v>11250</v>
      </c>
      <c r="F284" s="48">
        <v>4.11</v>
      </c>
    </row>
    <row r="285" spans="1:6" ht="14.25">
      <c r="A285" s="61" t="s">
        <v>11</v>
      </c>
      <c r="B285" s="44" t="s">
        <v>154</v>
      </c>
      <c r="C285" s="77">
        <v>42632</v>
      </c>
      <c r="D285" s="48">
        <v>0.32049999999999995</v>
      </c>
      <c r="E285" s="106">
        <v>5150</v>
      </c>
      <c r="F285" s="48">
        <v>1.34</v>
      </c>
    </row>
    <row r="286" spans="1:6" ht="14.25">
      <c r="A286" s="61" t="s">
        <v>11</v>
      </c>
      <c r="B286" s="44" t="s">
        <v>154</v>
      </c>
      <c r="C286" s="77">
        <v>42710</v>
      </c>
      <c r="D286" s="48">
        <v>0.1794</v>
      </c>
      <c r="E286" s="106">
        <v>5400</v>
      </c>
      <c r="F286" s="48">
        <v>5.75</v>
      </c>
    </row>
    <row r="287" spans="1:6" ht="14.25">
      <c r="A287" s="61" t="s">
        <v>11</v>
      </c>
      <c r="B287" s="44" t="s">
        <v>154</v>
      </c>
      <c r="C287" s="77">
        <v>42723</v>
      </c>
      <c r="D287" s="48">
        <v>0.46140000000000003</v>
      </c>
      <c r="E287" s="106">
        <v>6070</v>
      </c>
      <c r="F287" s="48">
        <v>1.76</v>
      </c>
    </row>
    <row r="288" spans="1:6" ht="14.25">
      <c r="A288" s="61" t="s">
        <v>11</v>
      </c>
      <c r="B288" s="44" t="s">
        <v>154</v>
      </c>
      <c r="C288" s="77">
        <v>42814</v>
      </c>
      <c r="D288" s="48">
        <v>0.1405</v>
      </c>
      <c r="E288" s="106">
        <v>6500</v>
      </c>
      <c r="F288" s="48">
        <v>1.95</v>
      </c>
    </row>
    <row r="289" spans="1:6" ht="14.25">
      <c r="A289" s="61" t="s">
        <v>11</v>
      </c>
      <c r="B289" s="44" t="s">
        <v>154</v>
      </c>
      <c r="C289" s="77">
        <v>42886</v>
      </c>
      <c r="D289" s="48">
        <v>0.2434</v>
      </c>
      <c r="E289" s="106">
        <v>18310</v>
      </c>
      <c r="F289" s="48">
        <v>1.03</v>
      </c>
    </row>
    <row r="290" spans="1:6" ht="14.25">
      <c r="A290" s="61" t="s">
        <v>11</v>
      </c>
      <c r="B290" s="44" t="s">
        <v>154</v>
      </c>
      <c r="C290" s="77">
        <v>42905</v>
      </c>
      <c r="D290" s="48">
        <v>0.2768</v>
      </c>
      <c r="E290" s="106">
        <v>9300</v>
      </c>
      <c r="F290" s="48">
        <v>3.23</v>
      </c>
    </row>
    <row r="291" spans="1:6" ht="14.25">
      <c r="A291" s="61" t="s">
        <v>11</v>
      </c>
      <c r="B291" s="44" t="s">
        <v>154</v>
      </c>
      <c r="C291" s="77">
        <v>42913</v>
      </c>
      <c r="D291" s="48">
        <v>0.18630000000000002</v>
      </c>
      <c r="E291" s="106">
        <v>5560</v>
      </c>
      <c r="F291" s="48">
        <v>5.95</v>
      </c>
    </row>
    <row r="292" spans="1:6" ht="14.25">
      <c r="A292" s="61" t="s">
        <v>11</v>
      </c>
      <c r="B292" s="44" t="s">
        <v>154</v>
      </c>
      <c r="C292" s="77">
        <v>42935</v>
      </c>
      <c r="D292" s="48">
        <v>0.20200000000000004</v>
      </c>
      <c r="E292" s="106">
        <v>8300</v>
      </c>
      <c r="F292" s="48">
        <v>2.77</v>
      </c>
    </row>
    <row r="293" spans="1:6" ht="14.25">
      <c r="A293" s="61" t="s">
        <v>11</v>
      </c>
      <c r="B293" s="44" t="s">
        <v>154</v>
      </c>
      <c r="C293" s="77">
        <v>42996</v>
      </c>
      <c r="D293" s="48">
        <v>0.23270000000000005</v>
      </c>
      <c r="E293" s="106">
        <v>11400</v>
      </c>
      <c r="F293" s="48">
        <v>4.18</v>
      </c>
    </row>
    <row r="294" spans="1:6" ht="14.25">
      <c r="A294" s="61" t="s">
        <v>11</v>
      </c>
      <c r="B294" s="44" t="s">
        <v>154</v>
      </c>
      <c r="C294" s="77">
        <v>43074</v>
      </c>
      <c r="D294" s="48">
        <v>0.4213</v>
      </c>
      <c r="E294" s="106">
        <v>4875</v>
      </c>
      <c r="F294" s="48">
        <v>5.09</v>
      </c>
    </row>
    <row r="295" spans="1:6" ht="14.25">
      <c r="A295" s="61" t="s">
        <v>11</v>
      </c>
      <c r="B295" s="44" t="s">
        <v>154</v>
      </c>
      <c r="C295" s="77">
        <v>43087</v>
      </c>
      <c r="D295" s="48">
        <v>0.5968</v>
      </c>
      <c r="E295" s="106">
        <v>6900</v>
      </c>
      <c r="F295" s="48">
        <v>2.14</v>
      </c>
    </row>
    <row r="296" spans="1:6" ht="14.25">
      <c r="A296" s="61" t="s">
        <v>11</v>
      </c>
      <c r="B296" s="44" t="s">
        <v>154</v>
      </c>
      <c r="C296" s="77">
        <v>43178</v>
      </c>
      <c r="D296" s="48">
        <v>0.66</v>
      </c>
      <c r="E296" s="106">
        <v>5910</v>
      </c>
      <c r="F296" s="48">
        <v>4.91</v>
      </c>
    </row>
    <row r="297" spans="1:6" ht="14.25">
      <c r="A297" s="61" t="s">
        <v>11</v>
      </c>
      <c r="B297" s="44" t="s">
        <v>154</v>
      </c>
      <c r="C297" s="77">
        <v>43270</v>
      </c>
      <c r="D297" s="48">
        <v>1.177</v>
      </c>
      <c r="E297" s="106">
        <v>5192</v>
      </c>
      <c r="F297" s="48">
        <v>4.19</v>
      </c>
    </row>
    <row r="298" spans="1:6" ht="14.25">
      <c r="A298" s="61" t="s">
        <v>11</v>
      </c>
      <c r="B298" s="44" t="s">
        <v>154</v>
      </c>
      <c r="C298" s="77">
        <v>43276</v>
      </c>
      <c r="D298" s="48">
        <v>1.8</v>
      </c>
      <c r="E298" s="106">
        <v>3200</v>
      </c>
      <c r="F298" s="108">
        <v>3</v>
      </c>
    </row>
    <row r="299" spans="1:6" ht="14.25">
      <c r="A299" s="61" t="s">
        <v>11</v>
      </c>
      <c r="B299" s="44" t="s">
        <v>154</v>
      </c>
      <c r="C299" s="77">
        <v>43369</v>
      </c>
      <c r="D299" s="48">
        <v>1.6838000000000002</v>
      </c>
      <c r="E299" s="106">
        <v>5882</v>
      </c>
      <c r="F299" s="108">
        <v>4.88</v>
      </c>
    </row>
    <row r="300" spans="1:6" ht="14.25">
      <c r="A300" s="61" t="s">
        <v>11</v>
      </c>
      <c r="B300" s="44" t="s">
        <v>154</v>
      </c>
      <c r="C300" s="77">
        <v>43444</v>
      </c>
      <c r="D300" s="48">
        <v>1.6531</v>
      </c>
      <c r="E300" s="106">
        <v>3300</v>
      </c>
      <c r="F300" s="108">
        <v>3.13</v>
      </c>
    </row>
    <row r="301" spans="1:6" ht="14.25">
      <c r="A301" s="61" t="s">
        <v>11</v>
      </c>
      <c r="B301" s="44" t="s">
        <v>154</v>
      </c>
      <c r="C301" s="77">
        <v>43549</v>
      </c>
      <c r="D301" s="48">
        <v>1.87</v>
      </c>
      <c r="E301" s="106">
        <v>6350</v>
      </c>
      <c r="F301" s="108">
        <v>5.35</v>
      </c>
    </row>
    <row r="302" spans="1:6" ht="14.25">
      <c r="A302" s="61" t="s">
        <v>11</v>
      </c>
      <c r="B302" s="44" t="s">
        <v>154</v>
      </c>
      <c r="C302" s="77">
        <v>43626</v>
      </c>
      <c r="D302" s="48">
        <v>1.925</v>
      </c>
      <c r="E302" s="106">
        <v>4800</v>
      </c>
      <c r="F302" s="108">
        <v>5</v>
      </c>
    </row>
    <row r="303" spans="1:6" ht="14.25">
      <c r="A303" s="61" t="s">
        <v>11</v>
      </c>
      <c r="B303" s="44" t="s">
        <v>154</v>
      </c>
      <c r="C303" s="77">
        <v>43640</v>
      </c>
      <c r="D303" s="48">
        <v>2.39</v>
      </c>
      <c r="E303" s="106">
        <v>2800</v>
      </c>
      <c r="F303" s="108">
        <v>1.8</v>
      </c>
    </row>
    <row r="304" spans="1:6" ht="14.25">
      <c r="A304" s="61" t="s">
        <v>11</v>
      </c>
      <c r="B304" s="44" t="s">
        <v>154</v>
      </c>
      <c r="C304" s="77">
        <v>43738</v>
      </c>
      <c r="D304" s="48">
        <v>1.9100000000000001</v>
      </c>
      <c r="E304" s="106">
        <v>4000</v>
      </c>
      <c r="F304" s="108">
        <v>3</v>
      </c>
    </row>
    <row r="305" spans="1:6" ht="14.25">
      <c r="A305" s="61" t="s">
        <v>11</v>
      </c>
      <c r="B305" s="44" t="s">
        <v>154</v>
      </c>
      <c r="C305" s="77">
        <v>43808</v>
      </c>
      <c r="D305" s="48">
        <v>1.7950000000000004</v>
      </c>
      <c r="E305" s="106">
        <v>4580</v>
      </c>
      <c r="F305" s="108">
        <v>4.73</v>
      </c>
    </row>
    <row r="306" spans="1:6" ht="14.25">
      <c r="A306" s="61" t="s">
        <v>11</v>
      </c>
      <c r="B306" s="44" t="s">
        <v>154</v>
      </c>
      <c r="C306" s="77">
        <v>43822</v>
      </c>
      <c r="D306" s="48">
        <v>2.071</v>
      </c>
      <c r="E306" s="106">
        <v>4600</v>
      </c>
      <c r="F306" s="108">
        <v>3.6</v>
      </c>
    </row>
    <row r="307" spans="1:6" ht="14.25">
      <c r="A307" s="61" t="s">
        <v>11</v>
      </c>
      <c r="B307" s="44" t="s">
        <v>154</v>
      </c>
      <c r="C307" s="77">
        <v>44004</v>
      </c>
      <c r="D307" s="48">
        <v>0.1</v>
      </c>
      <c r="E307" s="106">
        <v>5500</v>
      </c>
      <c r="F307" s="108">
        <v>5.88</v>
      </c>
    </row>
    <row r="308" spans="1:6" ht="14.25">
      <c r="A308" s="61" t="s">
        <v>11</v>
      </c>
      <c r="B308" s="44" t="s">
        <v>154</v>
      </c>
      <c r="C308" s="77">
        <v>44172</v>
      </c>
      <c r="D308" s="48">
        <v>0.016300000000000002</v>
      </c>
      <c r="E308" s="106">
        <v>3510</v>
      </c>
      <c r="F308" s="108">
        <v>3.39</v>
      </c>
    </row>
    <row r="309" spans="1:6" ht="14.25">
      <c r="A309" s="61" t="s">
        <v>11</v>
      </c>
      <c r="B309" s="44" t="s">
        <v>154</v>
      </c>
      <c r="C309" s="77">
        <v>44368</v>
      </c>
      <c r="D309" s="142">
        <v>0</v>
      </c>
      <c r="E309" s="106">
        <v>4900</v>
      </c>
      <c r="F309" s="108">
        <v>5.13</v>
      </c>
    </row>
    <row r="310" spans="1:6" ht="14.25">
      <c r="A310" s="61" t="s">
        <v>11</v>
      </c>
      <c r="B310" s="44" t="s">
        <v>154</v>
      </c>
      <c r="C310" s="77">
        <v>44536</v>
      </c>
      <c r="D310" s="143">
        <v>0.09630000000000001</v>
      </c>
      <c r="E310" s="106">
        <v>3500</v>
      </c>
      <c r="F310" s="108">
        <v>3.38</v>
      </c>
    </row>
    <row r="311" spans="1:6" ht="14.25">
      <c r="A311" s="61" t="s">
        <v>11</v>
      </c>
      <c r="B311" s="44" t="s">
        <v>154</v>
      </c>
      <c r="C311" s="77">
        <v>44732</v>
      </c>
      <c r="D311" s="143">
        <v>0.1438</v>
      </c>
      <c r="E311" s="106">
        <v>5680</v>
      </c>
      <c r="F311" s="108">
        <v>6.1</v>
      </c>
    </row>
    <row r="312" spans="1:6" ht="14.25">
      <c r="A312" s="61" t="s">
        <v>11</v>
      </c>
      <c r="B312" s="44" t="s">
        <v>154</v>
      </c>
      <c r="C312" s="77">
        <v>44802</v>
      </c>
      <c r="D312" s="143">
        <v>1.4833</v>
      </c>
      <c r="E312" s="106">
        <v>1900</v>
      </c>
      <c r="F312" s="108">
        <v>2.17</v>
      </c>
    </row>
    <row r="313" spans="1:6" ht="14.25">
      <c r="A313" s="61" t="s">
        <v>11</v>
      </c>
      <c r="B313" s="44" t="s">
        <v>154</v>
      </c>
      <c r="C313" s="77">
        <v>44900</v>
      </c>
      <c r="D313" s="143">
        <v>4.3579</v>
      </c>
      <c r="E313" s="106">
        <v>1830</v>
      </c>
      <c r="F313" s="108">
        <v>1.29</v>
      </c>
    </row>
    <row r="314" spans="1:6" ht="14.25">
      <c r="A314" s="61" t="s">
        <v>11</v>
      </c>
      <c r="B314" s="44" t="s">
        <v>154</v>
      </c>
      <c r="C314" s="77">
        <v>44930</v>
      </c>
      <c r="D314" s="143">
        <v>2.1775</v>
      </c>
      <c r="E314" s="106">
        <v>7650</v>
      </c>
      <c r="F314" s="108">
        <v>2.83</v>
      </c>
    </row>
    <row r="315" spans="1:6" ht="14.25">
      <c r="A315" s="61" t="s">
        <v>11</v>
      </c>
      <c r="B315" s="44" t="s">
        <v>154</v>
      </c>
      <c r="C315" s="77">
        <v>44937</v>
      </c>
      <c r="D315" s="143">
        <v>2.6725000000000008</v>
      </c>
      <c r="E315" s="106">
        <v>8850</v>
      </c>
      <c r="F315" s="108">
        <v>3.43</v>
      </c>
    </row>
    <row r="316" spans="1:6" ht="14.25">
      <c r="A316" s="61" t="s">
        <v>11</v>
      </c>
      <c r="B316" s="44" t="s">
        <v>154</v>
      </c>
      <c r="C316" s="77">
        <v>44944</v>
      </c>
      <c r="D316" s="143">
        <v>2.52</v>
      </c>
      <c r="E316" s="106">
        <v>12300</v>
      </c>
      <c r="F316" s="108">
        <v>5.15</v>
      </c>
    </row>
    <row r="317" spans="1:6" ht="14.25">
      <c r="A317" s="61" t="s">
        <v>11</v>
      </c>
      <c r="B317" s="44" t="s">
        <v>154</v>
      </c>
      <c r="C317" s="77">
        <v>44972</v>
      </c>
      <c r="D317" s="143">
        <v>1.84</v>
      </c>
      <c r="E317" s="106">
        <v>11200</v>
      </c>
      <c r="F317" s="108">
        <v>4.6000000000000005</v>
      </c>
    </row>
    <row r="318" spans="1:6" ht="14.25">
      <c r="A318" s="61" t="s">
        <v>11</v>
      </c>
      <c r="B318" s="44" t="s">
        <v>154</v>
      </c>
      <c r="C318" s="77">
        <v>44977</v>
      </c>
      <c r="D318" s="143">
        <v>1.77</v>
      </c>
      <c r="E318" s="106">
        <v>1300</v>
      </c>
      <c r="F318" s="108">
        <v>1.17</v>
      </c>
    </row>
    <row r="319" spans="1:6" ht="14.25">
      <c r="A319" s="61" t="s">
        <v>11</v>
      </c>
      <c r="B319" s="44" t="s">
        <v>154</v>
      </c>
      <c r="C319" s="77">
        <v>45014</v>
      </c>
      <c r="D319" s="143">
        <v>2.1548000000000003</v>
      </c>
      <c r="E319" s="106">
        <v>10650</v>
      </c>
      <c r="F319" s="108">
        <v>4.33</v>
      </c>
    </row>
    <row r="320" spans="1:6" ht="14.25">
      <c r="A320" s="61" t="s">
        <v>11</v>
      </c>
      <c r="B320" s="44" t="s">
        <v>154</v>
      </c>
      <c r="C320" s="77">
        <v>45022</v>
      </c>
      <c r="D320" s="143">
        <v>2.3245</v>
      </c>
      <c r="E320" s="106">
        <v>6950</v>
      </c>
      <c r="F320" s="108">
        <v>2.48</v>
      </c>
    </row>
    <row r="321" spans="1:6" ht="14.25">
      <c r="A321" s="61" t="s">
        <v>11</v>
      </c>
      <c r="B321" s="44" t="s">
        <v>154</v>
      </c>
      <c r="C321" s="77">
        <v>45028</v>
      </c>
      <c r="D321" s="143">
        <v>2.1608</v>
      </c>
      <c r="E321" s="106">
        <v>8550</v>
      </c>
      <c r="F321" s="108">
        <v>3.28</v>
      </c>
    </row>
    <row r="322" spans="1:6" ht="14.25">
      <c r="A322" s="61" t="s">
        <v>11</v>
      </c>
      <c r="B322" s="44" t="s">
        <v>154</v>
      </c>
      <c r="C322" s="77">
        <v>45035</v>
      </c>
      <c r="D322" s="143">
        <v>2.2503</v>
      </c>
      <c r="E322" s="106">
        <v>11900</v>
      </c>
      <c r="F322" s="108">
        <v>4.95</v>
      </c>
    </row>
    <row r="323" spans="1:6" ht="14.25">
      <c r="A323" s="61" t="s">
        <v>11</v>
      </c>
      <c r="B323" s="44" t="s">
        <v>154</v>
      </c>
      <c r="C323" s="77">
        <v>45063</v>
      </c>
      <c r="D323" s="143">
        <v>3.75</v>
      </c>
      <c r="E323" s="106">
        <v>9530</v>
      </c>
      <c r="F323" s="108">
        <v>3.77</v>
      </c>
    </row>
    <row r="324" spans="1:6" ht="14.25">
      <c r="A324" s="61" t="s">
        <v>11</v>
      </c>
      <c r="B324" s="44" t="s">
        <v>154</v>
      </c>
      <c r="C324" s="77">
        <v>45070</v>
      </c>
      <c r="D324" s="143">
        <v>4.3125</v>
      </c>
      <c r="E324" s="106">
        <v>13150</v>
      </c>
      <c r="F324" s="108">
        <v>5.58</v>
      </c>
    </row>
    <row r="325" spans="1:6" ht="14.25">
      <c r="A325" s="61" t="s">
        <v>11</v>
      </c>
      <c r="B325" s="44" t="s">
        <v>154</v>
      </c>
      <c r="C325" s="77">
        <v>45082</v>
      </c>
      <c r="D325" s="143">
        <v>3.64</v>
      </c>
      <c r="E325" s="106">
        <v>4500</v>
      </c>
      <c r="F325" s="108">
        <v>4.63</v>
      </c>
    </row>
    <row r="326" spans="1:6" ht="14.25">
      <c r="A326" s="61" t="s">
        <v>11</v>
      </c>
      <c r="B326" s="44" t="s">
        <v>154</v>
      </c>
      <c r="C326" s="77">
        <v>45105</v>
      </c>
      <c r="D326" s="143">
        <v>4.2805</v>
      </c>
      <c r="E326" s="106">
        <v>5700</v>
      </c>
      <c r="F326" s="108">
        <v>1.85</v>
      </c>
    </row>
    <row r="327" spans="1:6" ht="14.25">
      <c r="A327" s="61" t="s">
        <v>11</v>
      </c>
      <c r="B327" s="44" t="s">
        <v>154</v>
      </c>
      <c r="C327" s="77">
        <v>45112</v>
      </c>
      <c r="D327" s="143">
        <v>4.323300000000001</v>
      </c>
      <c r="E327" s="106">
        <v>11945</v>
      </c>
      <c r="F327" s="108">
        <v>4.97</v>
      </c>
    </row>
    <row r="328" spans="1:6" ht="14.25">
      <c r="A328" s="61" t="s">
        <v>11</v>
      </c>
      <c r="B328" s="44" t="s">
        <v>154</v>
      </c>
      <c r="C328" s="77">
        <v>45119</v>
      </c>
      <c r="D328" s="143">
        <v>4.343</v>
      </c>
      <c r="E328" s="106">
        <v>10255</v>
      </c>
      <c r="F328" s="108">
        <v>4.13</v>
      </c>
    </row>
    <row r="329" spans="1:6" ht="14.25">
      <c r="A329" s="61" t="s">
        <v>11</v>
      </c>
      <c r="B329" s="44" t="s">
        <v>154</v>
      </c>
      <c r="C329" s="77">
        <v>45166</v>
      </c>
      <c r="D329" s="143">
        <v>3.35</v>
      </c>
      <c r="E329" s="106">
        <v>2600</v>
      </c>
      <c r="F329" s="108">
        <v>3.33</v>
      </c>
    </row>
    <row r="330" spans="1:6" ht="14.25">
      <c r="A330" s="61" t="s">
        <v>11</v>
      </c>
      <c r="B330" s="44" t="s">
        <v>154</v>
      </c>
      <c r="C330" s="77">
        <v>45196</v>
      </c>
      <c r="D330" s="143">
        <v>5.091</v>
      </c>
      <c r="E330" s="106">
        <v>4000</v>
      </c>
      <c r="F330" s="108">
        <v>1</v>
      </c>
    </row>
    <row r="331" spans="1:6" ht="14.25">
      <c r="A331" s="61" t="s">
        <v>11</v>
      </c>
      <c r="B331" s="44" t="s">
        <v>154</v>
      </c>
      <c r="C331" s="77">
        <v>45203</v>
      </c>
      <c r="D331" s="143">
        <v>4.68</v>
      </c>
      <c r="E331" s="106">
        <v>13650</v>
      </c>
      <c r="F331" s="108">
        <v>5.83</v>
      </c>
    </row>
    <row r="332" spans="1:6" ht="14.25">
      <c r="A332" s="61" t="s">
        <v>11</v>
      </c>
      <c r="B332" s="44" t="s">
        <v>154</v>
      </c>
      <c r="C332" s="77">
        <v>45210</v>
      </c>
      <c r="D332" s="143">
        <v>4.6712</v>
      </c>
      <c r="E332" s="106">
        <v>9650</v>
      </c>
      <c r="F332" s="108">
        <v>3.83</v>
      </c>
    </row>
    <row r="333" spans="1:6" ht="14.25">
      <c r="A333" s="61" t="s">
        <v>11</v>
      </c>
      <c r="B333" s="44" t="s">
        <v>154</v>
      </c>
      <c r="C333" s="77">
        <v>45238</v>
      </c>
      <c r="D333" s="143">
        <v>4.5431</v>
      </c>
      <c r="E333" s="106">
        <v>7260</v>
      </c>
      <c r="F333" s="108">
        <v>2.63</v>
      </c>
    </row>
    <row r="334" spans="1:6" ht="14.25">
      <c r="A334" s="61" t="s">
        <v>11</v>
      </c>
      <c r="B334" s="44" t="s">
        <v>154</v>
      </c>
      <c r="C334" s="77">
        <v>45245</v>
      </c>
      <c r="D334" s="143">
        <v>4.7875000000000005</v>
      </c>
      <c r="E334" s="106">
        <v>4650</v>
      </c>
      <c r="F334" s="108">
        <v>1.33</v>
      </c>
    </row>
    <row r="335" spans="1:6" ht="14.25">
      <c r="A335" s="61" t="s">
        <v>11</v>
      </c>
      <c r="B335" s="44" t="s">
        <v>154</v>
      </c>
      <c r="C335" s="77">
        <v>45264</v>
      </c>
      <c r="D335" s="143">
        <v>4.8688</v>
      </c>
      <c r="E335" s="106">
        <v>3730</v>
      </c>
      <c r="F335" s="108">
        <v>3.66</v>
      </c>
    </row>
    <row r="336" spans="1:6" ht="14.25">
      <c r="A336" s="61" t="s">
        <v>11</v>
      </c>
      <c r="B336" s="44" t="s">
        <v>154</v>
      </c>
      <c r="C336" s="77">
        <v>45287</v>
      </c>
      <c r="D336" s="143">
        <v>4.8725000000000005</v>
      </c>
      <c r="E336" s="106">
        <v>13330</v>
      </c>
      <c r="F336" s="108">
        <v>5.67</v>
      </c>
    </row>
    <row r="337" spans="1:6" ht="14.25">
      <c r="A337" s="61" t="s">
        <v>11</v>
      </c>
      <c r="B337" s="44" t="s">
        <v>154</v>
      </c>
      <c r="C337" s="77">
        <v>45294</v>
      </c>
      <c r="D337" s="143">
        <v>4.4863</v>
      </c>
      <c r="E337" s="106">
        <v>7980</v>
      </c>
      <c r="F337" s="108">
        <v>2.99</v>
      </c>
    </row>
    <row r="338" spans="1:6" ht="14.25">
      <c r="A338" s="61" t="s">
        <v>11</v>
      </c>
      <c r="B338" s="44" t="s">
        <v>154</v>
      </c>
      <c r="C338" s="77">
        <v>45301</v>
      </c>
      <c r="D338" s="143">
        <v>4.5648</v>
      </c>
      <c r="E338" s="106">
        <v>10100</v>
      </c>
      <c r="F338" s="108">
        <v>4.05</v>
      </c>
    </row>
    <row r="339" spans="1:6" ht="14.25">
      <c r="A339" s="61" t="s">
        <v>11</v>
      </c>
      <c r="B339" s="44" t="s">
        <v>154</v>
      </c>
      <c r="C339" s="77">
        <v>45308</v>
      </c>
      <c r="D339" s="143">
        <v>4.4869</v>
      </c>
      <c r="E339" s="106">
        <v>9260</v>
      </c>
      <c r="F339" s="108">
        <v>3.63</v>
      </c>
    </row>
    <row r="340" spans="1:6" ht="14.25">
      <c r="A340" s="61" t="s">
        <v>11</v>
      </c>
      <c r="B340" s="44" t="s">
        <v>154</v>
      </c>
      <c r="C340" s="77">
        <v>45336</v>
      </c>
      <c r="D340" s="143">
        <v>4.0449</v>
      </c>
      <c r="E340" s="106">
        <v>8030</v>
      </c>
      <c r="F340" s="108">
        <v>3.02</v>
      </c>
    </row>
    <row r="341" spans="1:6" ht="14.25">
      <c r="A341" s="61" t="s">
        <v>11</v>
      </c>
      <c r="B341" s="44" t="s">
        <v>154</v>
      </c>
      <c r="C341" s="77">
        <v>45342</v>
      </c>
      <c r="D341" s="143">
        <v>4.0600000000000005</v>
      </c>
      <c r="E341" s="106">
        <v>2300</v>
      </c>
      <c r="F341" s="108">
        <v>2.83</v>
      </c>
    </row>
    <row r="343" spans="1:6" ht="14.25">
      <c r="A343" s="98"/>
      <c r="B343" s="66"/>
      <c r="C343" s="48"/>
      <c r="D343" s="48"/>
      <c r="E343" s="48"/>
      <c r="F343" s="48"/>
    </row>
  </sheetData>
  <sheetProtection/>
  <printOptions horizontalCentered="1"/>
  <pageMargins left="0.5905511811023623" right="0.5905511811023623" top="0.3937007874015748" bottom="0.3937007874015748" header="0.5118110236220472" footer="0.15748031496062992"/>
  <pageSetup fitToWidth="0" fitToHeight="1" horizontalDpi="600" verticalDpi="600" orientation="portrait" paperSize="9" r:id="rId1"/>
  <headerFooter alignWithMargins="0">
    <oddFooter>&amp;L&amp;"新細明體,Regular"&amp;9© 2024 Hong Kong Monetary Authority 香港金融管理局&amp;R&amp;"新細明體,Regular"&amp;9金融數據月報 Monthly Statistical Bulletin 04/2024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54"/>
  <sheetViews>
    <sheetView showGridLines="0" tabSelected="1" view="pageBreakPreview" zoomScale="93" zoomScaleNormal="85" zoomScaleSheetLayoutView="93" workbookViewId="0" topLeftCell="A1">
      <pane xSplit="3" ySplit="13" topLeftCell="D1532" activePane="bottomRight" state="frozen"/>
      <selection pane="topLeft" activeCell="E295" sqref="E295"/>
      <selection pane="topRight" activeCell="E295" sqref="E295"/>
      <selection pane="bottomLeft" activeCell="E295" sqref="E295"/>
      <selection pane="bottomRight" activeCell="C1547" sqref="C1547:F1550"/>
    </sheetView>
  </sheetViews>
  <sheetFormatPr defaultColWidth="9.140625" defaultRowHeight="12.75"/>
  <cols>
    <col min="1" max="2" width="9.421875" style="20" customWidth="1"/>
    <col min="3" max="3" width="12.00390625" style="20" customWidth="1"/>
    <col min="4" max="4" width="24.140625" style="20" bestFit="1" customWidth="1"/>
    <col min="5" max="5" width="17.00390625" style="20" bestFit="1" customWidth="1"/>
    <col min="6" max="6" width="18.00390625" style="20" bestFit="1" customWidth="1"/>
    <col min="7" max="7" width="14.8515625" style="20" bestFit="1" customWidth="1"/>
    <col min="8" max="8" width="16.00390625" style="20" bestFit="1" customWidth="1"/>
    <col min="9" max="9" width="20.00390625" style="20" bestFit="1" customWidth="1"/>
    <col min="10" max="10" width="14.8515625" style="22" bestFit="1" customWidth="1"/>
    <col min="11" max="16384" width="9.140625" style="20" customWidth="1"/>
  </cols>
  <sheetData>
    <row r="1" spans="1:6" s="3" customFormat="1" ht="18.75">
      <c r="A1" s="39" t="s">
        <v>152</v>
      </c>
      <c r="B1" s="39"/>
      <c r="C1" s="13"/>
      <c r="D1" s="2"/>
      <c r="E1" s="2"/>
      <c r="F1" s="2"/>
    </row>
    <row r="2" spans="1:7" ht="19.5">
      <c r="A2" s="38" t="s">
        <v>167</v>
      </c>
      <c r="B2" s="38"/>
      <c r="C2" s="36"/>
      <c r="D2" s="37"/>
      <c r="E2" s="37"/>
      <c r="F2" s="37"/>
      <c r="G2" s="41"/>
    </row>
    <row r="3" spans="3:10" s="3" customFormat="1" ht="15.75">
      <c r="C3" s="14"/>
      <c r="F3" s="10"/>
      <c r="J3" s="21"/>
    </row>
    <row r="4" spans="3:10" s="3" customFormat="1" ht="15.75">
      <c r="C4" s="14"/>
      <c r="F4" s="10"/>
      <c r="J4" s="21"/>
    </row>
    <row r="5" spans="1:4" s="3" customFormat="1" ht="16.5" customHeight="1">
      <c r="A5" s="43" t="s">
        <v>153</v>
      </c>
      <c r="B5" s="1"/>
      <c r="C5" s="14"/>
      <c r="D5" s="4"/>
    </row>
    <row r="6" spans="1:7" ht="18">
      <c r="A6" s="44" t="s">
        <v>169</v>
      </c>
      <c r="B6" s="40"/>
      <c r="C6" s="42"/>
      <c r="E6" s="37"/>
      <c r="G6" s="41"/>
    </row>
    <row r="7" spans="1:7" ht="6" customHeight="1">
      <c r="A7" s="70"/>
      <c r="B7" s="71"/>
      <c r="C7" s="72"/>
      <c r="D7" s="73"/>
      <c r="E7" s="74"/>
      <c r="F7" s="73"/>
      <c r="G7" s="41"/>
    </row>
    <row r="8" spans="1:7" ht="4.5" customHeight="1">
      <c r="A8" s="66"/>
      <c r="B8" s="67"/>
      <c r="C8" s="68"/>
      <c r="D8" s="41"/>
      <c r="E8" s="69"/>
      <c r="F8" s="41"/>
      <c r="G8" s="41"/>
    </row>
    <row r="9" spans="1:10" ht="12.75">
      <c r="A9" s="64"/>
      <c r="B9" s="64"/>
      <c r="C9" s="65"/>
      <c r="D9" s="47" t="s">
        <v>1</v>
      </c>
      <c r="E9" s="47" t="s">
        <v>2</v>
      </c>
      <c r="F9" s="47" t="s">
        <v>5</v>
      </c>
      <c r="J9" s="20"/>
    </row>
    <row r="10" spans="1:6" s="48" customFormat="1" ht="12.75">
      <c r="A10" s="45" t="s">
        <v>6</v>
      </c>
      <c r="B10" s="45"/>
      <c r="C10" s="46" t="s">
        <v>7</v>
      </c>
      <c r="D10" s="47" t="s">
        <v>8</v>
      </c>
      <c r="E10" s="47" t="s">
        <v>9</v>
      </c>
      <c r="F10" s="47" t="s">
        <v>10</v>
      </c>
    </row>
    <row r="11" spans="1:6" s="52" customFormat="1" ht="14.25">
      <c r="A11" s="49" t="s">
        <v>142</v>
      </c>
      <c r="B11" s="49"/>
      <c r="C11" s="50" t="s">
        <v>143</v>
      </c>
      <c r="D11" s="51" t="s">
        <v>144</v>
      </c>
      <c r="E11" s="50" t="s">
        <v>145</v>
      </c>
      <c r="F11" s="50" t="s">
        <v>146</v>
      </c>
    </row>
    <row r="12" spans="1:6" s="57" customFormat="1" ht="14.25">
      <c r="A12" s="75"/>
      <c r="B12" s="75"/>
      <c r="C12" s="76"/>
      <c r="D12" s="62" t="s">
        <v>150</v>
      </c>
      <c r="E12" s="63" t="s">
        <v>151</v>
      </c>
      <c r="F12" s="63"/>
    </row>
    <row r="13" spans="1:6" s="57" customFormat="1" ht="6.75" customHeight="1">
      <c r="A13" s="53"/>
      <c r="B13" s="53"/>
      <c r="C13" s="54"/>
      <c r="D13" s="55"/>
      <c r="E13" s="56"/>
      <c r="F13" s="56"/>
    </row>
    <row r="14" spans="3:10" s="3" customFormat="1" ht="15.75">
      <c r="C14" s="14"/>
      <c r="F14" s="10"/>
      <c r="J14" s="21"/>
    </row>
    <row r="15" spans="1:9" ht="15.75">
      <c r="A15" s="61" t="s">
        <v>12</v>
      </c>
      <c r="B15" s="44" t="s">
        <v>147</v>
      </c>
      <c r="C15" s="77">
        <v>34675</v>
      </c>
      <c r="D15" s="59">
        <v>5.65</v>
      </c>
      <c r="E15" s="60">
        <v>3530</v>
      </c>
      <c r="F15" s="59">
        <v>1.35</v>
      </c>
      <c r="G15" s="11"/>
      <c r="H15" s="11"/>
      <c r="I15" s="11"/>
    </row>
    <row r="16" spans="1:9" ht="15.75">
      <c r="A16" s="61" t="s">
        <v>12</v>
      </c>
      <c r="B16" s="44" t="s">
        <v>147</v>
      </c>
      <c r="C16" s="77">
        <v>34682</v>
      </c>
      <c r="D16" s="59">
        <v>5.66</v>
      </c>
      <c r="E16" s="60">
        <v>4530</v>
      </c>
      <c r="F16" s="59">
        <v>2.02</v>
      </c>
      <c r="G16" s="11"/>
      <c r="H16" s="11"/>
      <c r="I16" s="11"/>
    </row>
    <row r="17" spans="1:9" ht="15.75">
      <c r="A17" s="61" t="s">
        <v>12</v>
      </c>
      <c r="B17" s="44" t="s">
        <v>147</v>
      </c>
      <c r="C17" s="77">
        <v>34689</v>
      </c>
      <c r="D17" s="59">
        <v>5.7</v>
      </c>
      <c r="E17" s="60">
        <v>3780</v>
      </c>
      <c r="F17" s="59">
        <v>1.52</v>
      </c>
      <c r="G17" s="11"/>
      <c r="H17" s="11"/>
      <c r="I17" s="11"/>
    </row>
    <row r="18" spans="1:9" ht="15.75">
      <c r="A18" s="61" t="s">
        <v>12</v>
      </c>
      <c r="B18" s="44" t="s">
        <v>147</v>
      </c>
      <c r="C18" s="77">
        <v>34697</v>
      </c>
      <c r="D18" s="59">
        <v>5.71</v>
      </c>
      <c r="E18" s="60">
        <v>5080</v>
      </c>
      <c r="F18" s="59">
        <v>2.39</v>
      </c>
      <c r="G18" s="11"/>
      <c r="H18" s="11"/>
      <c r="I18" s="11"/>
    </row>
    <row r="19" spans="1:9" ht="15.75">
      <c r="A19" s="61" t="s">
        <v>12</v>
      </c>
      <c r="B19" s="44" t="s">
        <v>147</v>
      </c>
      <c r="C19" s="77">
        <v>34703</v>
      </c>
      <c r="D19" s="59">
        <v>5.6</v>
      </c>
      <c r="E19" s="60">
        <v>4600</v>
      </c>
      <c r="F19" s="59">
        <v>2.07</v>
      </c>
      <c r="G19" s="11"/>
      <c r="H19" s="11"/>
      <c r="I19" s="11"/>
    </row>
    <row r="20" spans="1:9" ht="15.75">
      <c r="A20" s="61" t="s">
        <v>12</v>
      </c>
      <c r="B20" s="44" t="s">
        <v>147</v>
      </c>
      <c r="C20" s="77">
        <v>34710</v>
      </c>
      <c r="D20" s="59">
        <v>5.78</v>
      </c>
      <c r="E20" s="60">
        <v>7120</v>
      </c>
      <c r="F20" s="59">
        <v>3.75</v>
      </c>
      <c r="G20" s="11"/>
      <c r="H20" s="11"/>
      <c r="I20" s="11"/>
    </row>
    <row r="21" spans="1:9" ht="15.75">
      <c r="A21" s="61" t="s">
        <v>12</v>
      </c>
      <c r="B21" s="44" t="s">
        <v>147</v>
      </c>
      <c r="C21" s="77">
        <v>34717</v>
      </c>
      <c r="D21" s="59">
        <v>6.19</v>
      </c>
      <c r="E21" s="60">
        <v>3600</v>
      </c>
      <c r="F21" s="59">
        <v>1.4</v>
      </c>
      <c r="G21" s="11"/>
      <c r="H21" s="11"/>
      <c r="I21" s="11"/>
    </row>
    <row r="22" spans="1:9" ht="15.75">
      <c r="A22" s="61" t="s">
        <v>12</v>
      </c>
      <c r="B22" s="44" t="s">
        <v>147</v>
      </c>
      <c r="C22" s="77">
        <v>34724</v>
      </c>
      <c r="D22" s="59">
        <v>7.17</v>
      </c>
      <c r="E22" s="60">
        <v>2690</v>
      </c>
      <c r="F22" s="59">
        <v>0.79</v>
      </c>
      <c r="G22" s="11"/>
      <c r="H22" s="11"/>
      <c r="I22" s="11"/>
    </row>
    <row r="23" spans="1:9" ht="15.75">
      <c r="A23" s="61" t="s">
        <v>12</v>
      </c>
      <c r="B23" s="44" t="s">
        <v>147</v>
      </c>
      <c r="C23" s="77">
        <v>34733</v>
      </c>
      <c r="D23" s="59">
        <v>6.6</v>
      </c>
      <c r="E23" s="60">
        <v>3090</v>
      </c>
      <c r="F23" s="59">
        <v>1.06</v>
      </c>
      <c r="G23" s="11"/>
      <c r="H23" s="11"/>
      <c r="I23" s="11"/>
    </row>
    <row r="24" spans="1:9" ht="15.75">
      <c r="A24" s="61" t="s">
        <v>12</v>
      </c>
      <c r="B24" s="44" t="s">
        <v>147</v>
      </c>
      <c r="C24" s="77">
        <v>34738</v>
      </c>
      <c r="D24" s="59">
        <v>6.21</v>
      </c>
      <c r="E24" s="60">
        <v>5320</v>
      </c>
      <c r="F24" s="59">
        <v>2.55</v>
      </c>
      <c r="G24" s="11"/>
      <c r="H24" s="11"/>
      <c r="I24" s="11"/>
    </row>
    <row r="25" spans="1:9" ht="15.75">
      <c r="A25" s="61" t="s">
        <v>12</v>
      </c>
      <c r="B25" s="44" t="s">
        <v>147</v>
      </c>
      <c r="C25" s="77">
        <v>34745</v>
      </c>
      <c r="D25" s="59">
        <v>6.51</v>
      </c>
      <c r="E25" s="60">
        <v>2260</v>
      </c>
      <c r="F25" s="59">
        <v>0.51</v>
      </c>
      <c r="G25" s="11"/>
      <c r="H25" s="11"/>
      <c r="I25" s="11"/>
    </row>
    <row r="26" spans="1:9" ht="15.75">
      <c r="A26" s="61" t="s">
        <v>12</v>
      </c>
      <c r="B26" s="44" t="s">
        <v>147</v>
      </c>
      <c r="C26" s="77">
        <v>34752</v>
      </c>
      <c r="D26" s="59">
        <v>6.49</v>
      </c>
      <c r="E26" s="60">
        <v>4600</v>
      </c>
      <c r="F26" s="59">
        <v>2.07</v>
      </c>
      <c r="G26" s="11"/>
      <c r="H26" s="11"/>
      <c r="I26" s="11"/>
    </row>
    <row r="27" spans="1:9" ht="15.75">
      <c r="A27" s="61" t="s">
        <v>12</v>
      </c>
      <c r="B27" s="44" t="s">
        <v>147</v>
      </c>
      <c r="C27" s="77">
        <v>34759</v>
      </c>
      <c r="D27" s="59">
        <v>6.01</v>
      </c>
      <c r="E27" s="60">
        <v>4730</v>
      </c>
      <c r="F27" s="59">
        <v>2.15</v>
      </c>
      <c r="G27" s="11"/>
      <c r="H27" s="11"/>
      <c r="I27" s="11"/>
    </row>
    <row r="28" spans="1:9" ht="15.75">
      <c r="A28" s="61" t="s">
        <v>12</v>
      </c>
      <c r="B28" s="44" t="s">
        <v>147</v>
      </c>
      <c r="C28" s="77">
        <v>34766</v>
      </c>
      <c r="D28" s="59">
        <v>5.96</v>
      </c>
      <c r="E28" s="60">
        <v>7880</v>
      </c>
      <c r="F28" s="59">
        <v>4.25</v>
      </c>
      <c r="G28" s="11"/>
      <c r="H28" s="11"/>
      <c r="I28" s="11"/>
    </row>
    <row r="29" spans="1:9" ht="15.75">
      <c r="A29" s="61" t="s">
        <v>12</v>
      </c>
      <c r="B29" s="44" t="s">
        <v>147</v>
      </c>
      <c r="C29" s="77">
        <v>34773</v>
      </c>
      <c r="D29" s="59">
        <v>5.72</v>
      </c>
      <c r="E29" s="60">
        <v>6260</v>
      </c>
      <c r="F29" s="59">
        <v>3.17</v>
      </c>
      <c r="G29" s="11"/>
      <c r="H29" s="11"/>
      <c r="I29" s="11"/>
    </row>
    <row r="30" spans="1:9" ht="15.75">
      <c r="A30" s="61" t="s">
        <v>12</v>
      </c>
      <c r="B30" s="44" t="s">
        <v>147</v>
      </c>
      <c r="C30" s="77">
        <v>34780</v>
      </c>
      <c r="D30" s="59">
        <v>5.54</v>
      </c>
      <c r="E30" s="60">
        <v>7260</v>
      </c>
      <c r="F30" s="59">
        <v>3.84</v>
      </c>
      <c r="G30" s="11"/>
      <c r="H30" s="11"/>
      <c r="I30" s="11"/>
    </row>
    <row r="31" spans="1:9" ht="15.75">
      <c r="A31" s="61" t="s">
        <v>12</v>
      </c>
      <c r="B31" s="44" t="s">
        <v>147</v>
      </c>
      <c r="C31" s="77">
        <v>34787</v>
      </c>
      <c r="D31" s="59">
        <v>5.4</v>
      </c>
      <c r="E31" s="60">
        <v>5698</v>
      </c>
      <c r="F31" s="59">
        <v>2.8</v>
      </c>
      <c r="G31" s="11"/>
      <c r="H31" s="11"/>
      <c r="I31" s="11"/>
    </row>
    <row r="32" spans="1:9" ht="15.75">
      <c r="A32" s="61" t="s">
        <v>12</v>
      </c>
      <c r="B32" s="44" t="s">
        <v>147</v>
      </c>
      <c r="C32" s="77">
        <v>34795</v>
      </c>
      <c r="D32" s="59">
        <v>5.41</v>
      </c>
      <c r="E32" s="60">
        <v>6600</v>
      </c>
      <c r="F32" s="59">
        <v>3.4</v>
      </c>
      <c r="G32" s="11"/>
      <c r="H32" s="11"/>
      <c r="I32" s="11"/>
    </row>
    <row r="33" spans="1:9" ht="15.75">
      <c r="A33" s="61" t="s">
        <v>12</v>
      </c>
      <c r="B33" s="44" t="s">
        <v>147</v>
      </c>
      <c r="C33" s="77">
        <v>34801</v>
      </c>
      <c r="D33" s="59">
        <v>5.43</v>
      </c>
      <c r="E33" s="60">
        <v>7370</v>
      </c>
      <c r="F33" s="59">
        <v>3.91</v>
      </c>
      <c r="G33" s="11"/>
      <c r="H33" s="11"/>
      <c r="I33" s="11"/>
    </row>
    <row r="34" spans="1:9" ht="15.75">
      <c r="A34" s="61" t="s">
        <v>12</v>
      </c>
      <c r="B34" s="44" t="s">
        <v>147</v>
      </c>
      <c r="C34" s="77">
        <v>34808</v>
      </c>
      <c r="D34" s="59">
        <v>5.38</v>
      </c>
      <c r="E34" s="60">
        <v>6640</v>
      </c>
      <c r="F34" s="59">
        <v>3.43</v>
      </c>
      <c r="G34" s="11"/>
      <c r="H34" s="11"/>
      <c r="I34" s="11"/>
    </row>
    <row r="35" spans="1:9" ht="15.75">
      <c r="A35" s="61" t="s">
        <v>12</v>
      </c>
      <c r="B35" s="44" t="s">
        <v>147</v>
      </c>
      <c r="C35" s="77">
        <v>34815</v>
      </c>
      <c r="D35" s="59">
        <v>5.43</v>
      </c>
      <c r="E35" s="60">
        <v>6960</v>
      </c>
      <c r="F35" s="59">
        <v>3.64</v>
      </c>
      <c r="G35" s="11"/>
      <c r="H35" s="11"/>
      <c r="I35" s="11"/>
    </row>
    <row r="36" spans="1:9" ht="15.75">
      <c r="A36" s="61" t="s">
        <v>12</v>
      </c>
      <c r="B36" s="44" t="s">
        <v>147</v>
      </c>
      <c r="C36" s="77">
        <v>34822</v>
      </c>
      <c r="D36" s="59">
        <v>5.81</v>
      </c>
      <c r="E36" s="60">
        <v>4750</v>
      </c>
      <c r="F36" s="59">
        <v>2.17</v>
      </c>
      <c r="G36" s="11"/>
      <c r="H36" s="11"/>
      <c r="I36" s="11"/>
    </row>
    <row r="37" spans="1:9" ht="15.75">
      <c r="A37" s="61" t="s">
        <v>12</v>
      </c>
      <c r="B37" s="44" t="s">
        <v>147</v>
      </c>
      <c r="C37" s="77">
        <v>34829</v>
      </c>
      <c r="D37" s="59">
        <v>5.68</v>
      </c>
      <c r="E37" s="60">
        <v>6540</v>
      </c>
      <c r="F37" s="59">
        <v>3.36</v>
      </c>
      <c r="G37" s="11"/>
      <c r="H37" s="11"/>
      <c r="I37" s="11"/>
    </row>
    <row r="38" spans="1:9" ht="15.75">
      <c r="A38" s="61" t="s">
        <v>12</v>
      </c>
      <c r="B38" s="44" t="s">
        <v>147</v>
      </c>
      <c r="C38" s="77">
        <v>34836</v>
      </c>
      <c r="D38" s="59">
        <v>5.71</v>
      </c>
      <c r="E38" s="60">
        <v>3810</v>
      </c>
      <c r="F38" s="59">
        <v>1.54</v>
      </c>
      <c r="G38" s="11"/>
      <c r="H38" s="11"/>
      <c r="I38" s="11"/>
    </row>
    <row r="39" spans="1:9" ht="15.75">
      <c r="A39" s="61" t="s">
        <v>12</v>
      </c>
      <c r="B39" s="44" t="s">
        <v>147</v>
      </c>
      <c r="C39" s="77">
        <v>34843</v>
      </c>
      <c r="D39" s="59">
        <v>5.73</v>
      </c>
      <c r="E39" s="60">
        <v>5280</v>
      </c>
      <c r="F39" s="59">
        <v>2.52</v>
      </c>
      <c r="G39" s="11"/>
      <c r="H39" s="11"/>
      <c r="I39" s="11"/>
    </row>
    <row r="40" spans="1:9" ht="15.75">
      <c r="A40" s="61" t="s">
        <v>12</v>
      </c>
      <c r="B40" s="44" t="s">
        <v>147</v>
      </c>
      <c r="C40" s="77">
        <v>34850</v>
      </c>
      <c r="D40" s="59">
        <v>5.72</v>
      </c>
      <c r="E40" s="60">
        <v>4100</v>
      </c>
      <c r="F40" s="59">
        <v>1.73</v>
      </c>
      <c r="G40" s="11"/>
      <c r="H40" s="11"/>
      <c r="I40" s="11"/>
    </row>
    <row r="41" spans="1:9" ht="15.75">
      <c r="A41" s="61" t="s">
        <v>12</v>
      </c>
      <c r="B41" s="44" t="s">
        <v>147</v>
      </c>
      <c r="C41" s="77">
        <v>34857</v>
      </c>
      <c r="D41" s="59">
        <v>5.44</v>
      </c>
      <c r="E41" s="60">
        <v>4880</v>
      </c>
      <c r="F41" s="59">
        <v>2.25</v>
      </c>
      <c r="G41" s="11"/>
      <c r="H41" s="11"/>
      <c r="I41" s="11"/>
    </row>
    <row r="42" spans="1:9" ht="15.75">
      <c r="A42" s="61" t="s">
        <v>12</v>
      </c>
      <c r="B42" s="44" t="s">
        <v>147</v>
      </c>
      <c r="C42" s="77">
        <v>34864</v>
      </c>
      <c r="D42" s="59">
        <v>5.54</v>
      </c>
      <c r="E42" s="60">
        <v>6840</v>
      </c>
      <c r="F42" s="59">
        <v>3.56</v>
      </c>
      <c r="G42" s="11"/>
      <c r="H42" s="11"/>
      <c r="I42" s="11"/>
    </row>
    <row r="43" spans="1:9" ht="15.75">
      <c r="A43" s="61" t="s">
        <v>12</v>
      </c>
      <c r="B43" s="44" t="s">
        <v>147</v>
      </c>
      <c r="C43" s="77">
        <v>34871</v>
      </c>
      <c r="D43" s="59">
        <v>5.49</v>
      </c>
      <c r="E43" s="60">
        <v>3810</v>
      </c>
      <c r="F43" s="59">
        <v>1.54</v>
      </c>
      <c r="G43" s="11"/>
      <c r="H43" s="11"/>
      <c r="I43" s="11"/>
    </row>
    <row r="44" spans="1:9" ht="15.75">
      <c r="A44" s="61" t="s">
        <v>12</v>
      </c>
      <c r="B44" s="44" t="s">
        <v>147</v>
      </c>
      <c r="C44" s="77">
        <v>34878</v>
      </c>
      <c r="D44" s="59">
        <v>5.45</v>
      </c>
      <c r="E44" s="60">
        <v>5790</v>
      </c>
      <c r="F44" s="59">
        <v>2.86</v>
      </c>
      <c r="G44" s="11"/>
      <c r="H44" s="11"/>
      <c r="I44" s="11"/>
    </row>
    <row r="45" spans="1:9" ht="15.75">
      <c r="A45" s="61" t="s">
        <v>12</v>
      </c>
      <c r="B45" s="44" t="s">
        <v>147</v>
      </c>
      <c r="C45" s="77">
        <v>34885</v>
      </c>
      <c r="D45" s="59">
        <v>5.45</v>
      </c>
      <c r="E45" s="60">
        <v>4998</v>
      </c>
      <c r="F45" s="59">
        <v>2.33</v>
      </c>
      <c r="G45" s="11"/>
      <c r="H45" s="11"/>
      <c r="I45" s="11"/>
    </row>
    <row r="46" spans="1:9" ht="15.75">
      <c r="A46" s="61" t="s">
        <v>12</v>
      </c>
      <c r="B46" s="44" t="s">
        <v>147</v>
      </c>
      <c r="C46" s="77">
        <v>34892</v>
      </c>
      <c r="D46" s="59">
        <v>5.34</v>
      </c>
      <c r="E46" s="60">
        <v>9780</v>
      </c>
      <c r="F46" s="59">
        <v>5.52</v>
      </c>
      <c r="G46" s="11"/>
      <c r="H46" s="11"/>
      <c r="I46" s="11"/>
    </row>
    <row r="47" spans="1:9" ht="15.75">
      <c r="A47" s="61" t="s">
        <v>12</v>
      </c>
      <c r="B47" s="44" t="s">
        <v>147</v>
      </c>
      <c r="C47" s="77">
        <v>34899</v>
      </c>
      <c r="D47" s="59">
        <v>5.45</v>
      </c>
      <c r="E47" s="60">
        <v>6120</v>
      </c>
      <c r="F47" s="59">
        <v>3.08</v>
      </c>
      <c r="G47" s="11"/>
      <c r="H47" s="11"/>
      <c r="I47" s="11"/>
    </row>
    <row r="48" spans="1:9" ht="15.75">
      <c r="A48" s="61" t="s">
        <v>12</v>
      </c>
      <c r="B48" s="44" t="s">
        <v>147</v>
      </c>
      <c r="C48" s="77">
        <v>34906</v>
      </c>
      <c r="D48" s="59">
        <v>5.46</v>
      </c>
      <c r="E48" s="60">
        <v>7648</v>
      </c>
      <c r="F48" s="59">
        <v>4.1</v>
      </c>
      <c r="G48" s="11"/>
      <c r="H48" s="11"/>
      <c r="I48" s="11"/>
    </row>
    <row r="49" spans="1:9" ht="15.75">
      <c r="A49" s="61" t="s">
        <v>12</v>
      </c>
      <c r="B49" s="44" t="s">
        <v>147</v>
      </c>
      <c r="C49" s="77">
        <v>34913</v>
      </c>
      <c r="D49" s="59">
        <v>5.45</v>
      </c>
      <c r="E49" s="60">
        <v>8630</v>
      </c>
      <c r="F49" s="59">
        <v>4.75</v>
      </c>
      <c r="G49" s="11"/>
      <c r="H49" s="11"/>
      <c r="I49" s="11"/>
    </row>
    <row r="50" spans="1:9" ht="15.75">
      <c r="A50" s="61" t="s">
        <v>12</v>
      </c>
      <c r="B50" s="44" t="s">
        <v>147</v>
      </c>
      <c r="C50" s="77">
        <v>34920</v>
      </c>
      <c r="D50" s="59">
        <v>5.41</v>
      </c>
      <c r="E50" s="60">
        <v>6990</v>
      </c>
      <c r="F50" s="59">
        <v>3.66</v>
      </c>
      <c r="G50" s="11"/>
      <c r="H50" s="11"/>
      <c r="I50" s="11"/>
    </row>
    <row r="51" spans="1:9" ht="15.75">
      <c r="A51" s="61" t="s">
        <v>12</v>
      </c>
      <c r="B51" s="44" t="s">
        <v>147</v>
      </c>
      <c r="C51" s="77">
        <v>34927</v>
      </c>
      <c r="D51" s="59">
        <v>5.61</v>
      </c>
      <c r="E51" s="60">
        <v>6870</v>
      </c>
      <c r="F51" s="59">
        <v>3.58</v>
      </c>
      <c r="G51" s="11"/>
      <c r="H51" s="11"/>
      <c r="I51" s="11"/>
    </row>
    <row r="52" spans="1:9" ht="15.75">
      <c r="A52" s="61" t="s">
        <v>12</v>
      </c>
      <c r="B52" s="44" t="s">
        <v>147</v>
      </c>
      <c r="C52" s="77">
        <v>34934</v>
      </c>
      <c r="D52" s="59">
        <v>5.76</v>
      </c>
      <c r="E52" s="60">
        <v>4820</v>
      </c>
      <c r="F52" s="59">
        <v>2.21</v>
      </c>
      <c r="G52" s="11"/>
      <c r="H52" s="11"/>
      <c r="I52" s="11"/>
    </row>
    <row r="53" spans="1:9" ht="15.75">
      <c r="A53" s="61" t="s">
        <v>12</v>
      </c>
      <c r="B53" s="44" t="s">
        <v>147</v>
      </c>
      <c r="C53" s="77">
        <v>34941</v>
      </c>
      <c r="D53" s="59">
        <v>5.76</v>
      </c>
      <c r="E53" s="60">
        <v>2920</v>
      </c>
      <c r="F53" s="59">
        <v>0.95</v>
      </c>
      <c r="G53" s="11"/>
      <c r="H53" s="11"/>
      <c r="I53" s="11"/>
    </row>
    <row r="54" spans="1:9" ht="15.75">
      <c r="A54" s="61" t="s">
        <v>12</v>
      </c>
      <c r="B54" s="44" t="s">
        <v>147</v>
      </c>
      <c r="C54" s="77">
        <v>34948</v>
      </c>
      <c r="D54" s="59">
        <v>5.75</v>
      </c>
      <c r="E54" s="60">
        <v>4890</v>
      </c>
      <c r="F54" s="59">
        <v>2.26</v>
      </c>
      <c r="G54" s="11"/>
      <c r="H54" s="11"/>
      <c r="I54" s="11"/>
    </row>
    <row r="55" spans="1:9" ht="15.75">
      <c r="A55" s="61" t="s">
        <v>12</v>
      </c>
      <c r="B55" s="44" t="s">
        <v>147</v>
      </c>
      <c r="C55" s="77">
        <v>34955</v>
      </c>
      <c r="D55" s="59">
        <v>5.83</v>
      </c>
      <c r="E55" s="60">
        <v>4110</v>
      </c>
      <c r="F55" s="59">
        <v>1.74</v>
      </c>
      <c r="G55" s="11"/>
      <c r="H55" s="11"/>
      <c r="I55" s="11"/>
    </row>
    <row r="56" spans="1:9" ht="15.75">
      <c r="A56" s="61" t="s">
        <v>12</v>
      </c>
      <c r="B56" s="44" t="s">
        <v>147</v>
      </c>
      <c r="C56" s="77">
        <v>34962</v>
      </c>
      <c r="D56" s="59">
        <v>5.81</v>
      </c>
      <c r="E56" s="60">
        <v>4720</v>
      </c>
      <c r="F56" s="59">
        <v>2.15</v>
      </c>
      <c r="G56" s="11"/>
      <c r="H56" s="11"/>
      <c r="I56" s="11"/>
    </row>
    <row r="57" spans="1:9" ht="15.75">
      <c r="A57" s="61" t="s">
        <v>12</v>
      </c>
      <c r="B57" s="44" t="s">
        <v>147</v>
      </c>
      <c r="C57" s="77">
        <v>34969</v>
      </c>
      <c r="D57" s="59">
        <v>5.69</v>
      </c>
      <c r="E57" s="60">
        <v>3740</v>
      </c>
      <c r="F57" s="59">
        <v>1.49</v>
      </c>
      <c r="G57" s="11"/>
      <c r="H57" s="11"/>
      <c r="I57" s="11"/>
    </row>
    <row r="58" spans="1:9" ht="15.75">
      <c r="A58" s="61" t="s">
        <v>12</v>
      </c>
      <c r="B58" s="44" t="s">
        <v>147</v>
      </c>
      <c r="C58" s="77">
        <v>34977</v>
      </c>
      <c r="D58" s="59">
        <v>5.67</v>
      </c>
      <c r="E58" s="60">
        <v>5400</v>
      </c>
      <c r="F58" s="59">
        <v>2.6</v>
      </c>
      <c r="G58" s="11"/>
      <c r="H58" s="11"/>
      <c r="I58" s="11"/>
    </row>
    <row r="59" spans="1:9" ht="15.75">
      <c r="A59" s="61" t="s">
        <v>12</v>
      </c>
      <c r="B59" s="44" t="s">
        <v>147</v>
      </c>
      <c r="C59" s="77">
        <v>34983</v>
      </c>
      <c r="D59" s="59">
        <v>5.57</v>
      </c>
      <c r="E59" s="60">
        <v>5610</v>
      </c>
      <c r="F59" s="59">
        <v>2.74</v>
      </c>
      <c r="G59" s="11"/>
      <c r="H59" s="11"/>
      <c r="I59" s="11"/>
    </row>
    <row r="60" spans="1:9" ht="15.75">
      <c r="A60" s="61" t="s">
        <v>12</v>
      </c>
      <c r="B60" s="44" t="s">
        <v>147</v>
      </c>
      <c r="C60" s="77">
        <v>34990</v>
      </c>
      <c r="D60" s="59">
        <v>5.48</v>
      </c>
      <c r="E60" s="60">
        <v>8510</v>
      </c>
      <c r="F60" s="59">
        <v>4.67</v>
      </c>
      <c r="G60" s="11"/>
      <c r="H60" s="11"/>
      <c r="I60" s="11"/>
    </row>
    <row r="61" spans="1:9" ht="15.75">
      <c r="A61" s="61" t="s">
        <v>12</v>
      </c>
      <c r="B61" s="44" t="s">
        <v>147</v>
      </c>
      <c r="C61" s="77">
        <v>34997</v>
      </c>
      <c r="D61" s="59">
        <v>5.56</v>
      </c>
      <c r="E61" s="60">
        <v>5720</v>
      </c>
      <c r="F61" s="59">
        <v>2.81</v>
      </c>
      <c r="G61" s="11"/>
      <c r="H61" s="11"/>
      <c r="I61" s="11"/>
    </row>
    <row r="62" spans="1:9" ht="15.75">
      <c r="A62" s="61" t="s">
        <v>12</v>
      </c>
      <c r="B62" s="44" t="s">
        <v>147</v>
      </c>
      <c r="C62" s="77">
        <v>35005</v>
      </c>
      <c r="D62" s="59">
        <v>5.52</v>
      </c>
      <c r="E62" s="60">
        <v>5720</v>
      </c>
      <c r="F62" s="59">
        <v>2.81</v>
      </c>
      <c r="G62" s="11"/>
      <c r="H62" s="11"/>
      <c r="I62" s="11"/>
    </row>
    <row r="63" spans="1:9" ht="15.75">
      <c r="A63" s="61" t="s">
        <v>12</v>
      </c>
      <c r="B63" s="44" t="s">
        <v>147</v>
      </c>
      <c r="C63" s="77">
        <v>35011</v>
      </c>
      <c r="D63" s="59">
        <v>5.5</v>
      </c>
      <c r="E63" s="60">
        <v>8230</v>
      </c>
      <c r="F63" s="59">
        <v>4.49</v>
      </c>
      <c r="G63" s="11"/>
      <c r="H63" s="11"/>
      <c r="I63" s="11"/>
    </row>
    <row r="64" spans="1:9" ht="15.75">
      <c r="A64" s="61" t="s">
        <v>12</v>
      </c>
      <c r="B64" s="44" t="s">
        <v>147</v>
      </c>
      <c r="C64" s="77">
        <v>35018</v>
      </c>
      <c r="D64" s="59">
        <v>5.49</v>
      </c>
      <c r="E64" s="60">
        <v>7590</v>
      </c>
      <c r="F64" s="59">
        <v>4.06</v>
      </c>
      <c r="G64" s="11"/>
      <c r="H64" s="11"/>
      <c r="I64" s="11"/>
    </row>
    <row r="65" spans="1:9" ht="15.75">
      <c r="A65" s="61" t="s">
        <v>12</v>
      </c>
      <c r="B65" s="44" t="s">
        <v>147</v>
      </c>
      <c r="C65" s="77">
        <v>35025</v>
      </c>
      <c r="D65" s="59">
        <v>5.5</v>
      </c>
      <c r="E65" s="60">
        <v>7100</v>
      </c>
      <c r="F65" s="59">
        <v>3.73</v>
      </c>
      <c r="G65" s="11"/>
      <c r="H65" s="11"/>
      <c r="I65" s="11"/>
    </row>
    <row r="66" spans="1:9" ht="15.75">
      <c r="A66" s="61" t="s">
        <v>12</v>
      </c>
      <c r="B66" s="44" t="s">
        <v>147</v>
      </c>
      <c r="C66" s="77">
        <v>35032</v>
      </c>
      <c r="D66" s="59">
        <v>5.57</v>
      </c>
      <c r="E66" s="60">
        <v>5020</v>
      </c>
      <c r="F66" s="59">
        <v>2.35</v>
      </c>
      <c r="G66" s="11"/>
      <c r="H66" s="11"/>
      <c r="I66" s="11"/>
    </row>
    <row r="67" spans="1:9" ht="15.75">
      <c r="A67" s="61" t="s">
        <v>12</v>
      </c>
      <c r="B67" s="44" t="s">
        <v>147</v>
      </c>
      <c r="C67" s="77">
        <v>35039</v>
      </c>
      <c r="D67" s="59">
        <v>5.5</v>
      </c>
      <c r="E67" s="60">
        <v>6200</v>
      </c>
      <c r="F67" s="59">
        <v>3.13</v>
      </c>
      <c r="G67" s="11"/>
      <c r="H67" s="11"/>
      <c r="I67" s="11"/>
    </row>
    <row r="68" spans="1:9" ht="15.75">
      <c r="A68" s="61" t="s">
        <v>12</v>
      </c>
      <c r="B68" s="44" t="s">
        <v>147</v>
      </c>
      <c r="C68" s="77">
        <v>35046</v>
      </c>
      <c r="D68" s="59">
        <v>5.63</v>
      </c>
      <c r="E68" s="60">
        <v>3628</v>
      </c>
      <c r="F68" s="59">
        <v>1.42</v>
      </c>
      <c r="G68" s="11"/>
      <c r="H68" s="11"/>
      <c r="I68" s="11"/>
    </row>
    <row r="69" spans="1:9" ht="15.75">
      <c r="A69" s="61" t="s">
        <v>12</v>
      </c>
      <c r="B69" s="44" t="s">
        <v>147</v>
      </c>
      <c r="C69" s="77">
        <v>35053</v>
      </c>
      <c r="D69" s="59">
        <v>5.73</v>
      </c>
      <c r="E69" s="60">
        <v>3410</v>
      </c>
      <c r="F69" s="59">
        <v>1.27</v>
      </c>
      <c r="G69" s="11"/>
      <c r="H69" s="11"/>
      <c r="I69" s="11"/>
    </row>
    <row r="70" spans="1:9" ht="15.75">
      <c r="A70" s="61" t="s">
        <v>12</v>
      </c>
      <c r="B70" s="44" t="s">
        <v>147</v>
      </c>
      <c r="C70" s="77">
        <v>35061</v>
      </c>
      <c r="D70" s="59">
        <v>5.53</v>
      </c>
      <c r="E70" s="60">
        <v>5430</v>
      </c>
      <c r="F70" s="59">
        <v>2.62</v>
      </c>
      <c r="G70" s="11"/>
      <c r="H70" s="11"/>
      <c r="I70" s="11"/>
    </row>
    <row r="71" spans="1:9" ht="15.75">
      <c r="A71" s="61" t="s">
        <v>12</v>
      </c>
      <c r="B71" s="44" t="s">
        <v>147</v>
      </c>
      <c r="C71" s="77">
        <v>35067</v>
      </c>
      <c r="D71" s="59">
        <v>5.51</v>
      </c>
      <c r="E71" s="60">
        <v>8140</v>
      </c>
      <c r="F71" s="59">
        <v>4.43</v>
      </c>
      <c r="G71" s="11"/>
      <c r="H71" s="11"/>
      <c r="I71" s="11"/>
    </row>
    <row r="72" spans="1:9" ht="15.75">
      <c r="A72" s="61" t="s">
        <v>12</v>
      </c>
      <c r="B72" s="44" t="s">
        <v>147</v>
      </c>
      <c r="C72" s="77">
        <v>35074</v>
      </c>
      <c r="D72" s="59">
        <v>5.36</v>
      </c>
      <c r="E72" s="60">
        <v>9430</v>
      </c>
      <c r="F72" s="59">
        <v>5.29</v>
      </c>
      <c r="G72" s="11"/>
      <c r="H72" s="11"/>
      <c r="I72" s="11"/>
    </row>
    <row r="73" spans="1:9" ht="15.75">
      <c r="A73" s="61" t="s">
        <v>12</v>
      </c>
      <c r="B73" s="44" t="s">
        <v>147</v>
      </c>
      <c r="C73" s="77">
        <v>35081</v>
      </c>
      <c r="D73" s="59">
        <v>5.36</v>
      </c>
      <c r="E73" s="60">
        <v>7920</v>
      </c>
      <c r="F73" s="59">
        <v>4.28</v>
      </c>
      <c r="G73" s="11"/>
      <c r="H73" s="11"/>
      <c r="I73" s="11"/>
    </row>
    <row r="74" spans="1:9" ht="15.75">
      <c r="A74" s="61" t="s">
        <v>12</v>
      </c>
      <c r="B74" s="44" t="s">
        <v>147</v>
      </c>
      <c r="C74" s="77">
        <v>35088</v>
      </c>
      <c r="D74" s="59">
        <v>5.36</v>
      </c>
      <c r="E74" s="60">
        <v>5050</v>
      </c>
      <c r="F74" s="59">
        <v>2.37</v>
      </c>
      <c r="G74" s="11"/>
      <c r="H74" s="11"/>
      <c r="I74" s="11"/>
    </row>
    <row r="75" spans="1:9" ht="15.75">
      <c r="A75" s="61" t="s">
        <v>12</v>
      </c>
      <c r="B75" s="44" t="s">
        <v>147</v>
      </c>
      <c r="C75" s="77">
        <v>35095</v>
      </c>
      <c r="D75" s="59">
        <v>5.36</v>
      </c>
      <c r="E75" s="60">
        <v>6030</v>
      </c>
      <c r="F75" s="59">
        <v>3.02</v>
      </c>
      <c r="G75" s="11"/>
      <c r="H75" s="11"/>
      <c r="I75" s="11"/>
    </row>
    <row r="76" spans="1:9" ht="15.75">
      <c r="A76" s="61" t="s">
        <v>12</v>
      </c>
      <c r="B76" s="44" t="s">
        <v>147</v>
      </c>
      <c r="C76" s="77">
        <v>35102</v>
      </c>
      <c r="D76" s="59">
        <v>5.1</v>
      </c>
      <c r="E76" s="60">
        <v>11520</v>
      </c>
      <c r="F76" s="59">
        <v>6.68</v>
      </c>
      <c r="G76" s="11"/>
      <c r="H76" s="11"/>
      <c r="I76" s="11"/>
    </row>
    <row r="77" spans="1:9" ht="15.75">
      <c r="A77" s="61" t="s">
        <v>12</v>
      </c>
      <c r="B77" s="44" t="s">
        <v>147</v>
      </c>
      <c r="C77" s="77">
        <v>35109</v>
      </c>
      <c r="D77" s="59">
        <v>4.84</v>
      </c>
      <c r="E77" s="60">
        <v>9790</v>
      </c>
      <c r="F77" s="59">
        <v>5.53</v>
      </c>
      <c r="G77" s="11"/>
      <c r="H77" s="11"/>
      <c r="I77" s="11"/>
    </row>
    <row r="78" spans="1:9" ht="15.75">
      <c r="A78" s="61" t="s">
        <v>12</v>
      </c>
      <c r="B78" s="44" t="s">
        <v>147</v>
      </c>
      <c r="C78" s="77">
        <v>35118</v>
      </c>
      <c r="D78" s="59">
        <v>4.92</v>
      </c>
      <c r="E78" s="60">
        <v>3460</v>
      </c>
      <c r="F78" s="59">
        <v>1.31</v>
      </c>
      <c r="G78" s="11"/>
      <c r="H78" s="11"/>
      <c r="I78" s="11"/>
    </row>
    <row r="79" spans="1:9" ht="15.75">
      <c r="A79" s="61" t="s">
        <v>12</v>
      </c>
      <c r="B79" s="44" t="s">
        <v>147</v>
      </c>
      <c r="C79" s="77">
        <v>35123</v>
      </c>
      <c r="D79" s="59">
        <v>4.94</v>
      </c>
      <c r="E79" s="60">
        <v>6500</v>
      </c>
      <c r="F79" s="59">
        <v>3.33</v>
      </c>
      <c r="G79" s="11"/>
      <c r="H79" s="11"/>
      <c r="I79" s="11"/>
    </row>
    <row r="80" spans="1:9" ht="15.75">
      <c r="A80" s="61" t="s">
        <v>12</v>
      </c>
      <c r="B80" s="44" t="s">
        <v>147</v>
      </c>
      <c r="C80" s="77">
        <v>35130</v>
      </c>
      <c r="D80" s="59">
        <v>4.9</v>
      </c>
      <c r="E80" s="60">
        <v>7560</v>
      </c>
      <c r="F80" s="59">
        <v>4.04</v>
      </c>
      <c r="G80" s="11"/>
      <c r="H80" s="11"/>
      <c r="I80" s="11"/>
    </row>
    <row r="81" spans="1:9" ht="15.75">
      <c r="A81" s="61" t="s">
        <v>12</v>
      </c>
      <c r="B81" s="44" t="s">
        <v>147</v>
      </c>
      <c r="C81" s="77">
        <v>35137</v>
      </c>
      <c r="D81" s="59">
        <v>5.39</v>
      </c>
      <c r="E81" s="60">
        <v>3628</v>
      </c>
      <c r="F81" s="59">
        <v>1.42</v>
      </c>
      <c r="G81" s="11"/>
      <c r="H81" s="11"/>
      <c r="I81" s="11"/>
    </row>
    <row r="82" spans="1:9" ht="15.75">
      <c r="A82" s="61" t="s">
        <v>12</v>
      </c>
      <c r="B82" s="44" t="s">
        <v>147</v>
      </c>
      <c r="C82" s="77">
        <v>35144</v>
      </c>
      <c r="D82" s="59">
        <v>5.09</v>
      </c>
      <c r="E82" s="60">
        <v>6460</v>
      </c>
      <c r="F82" s="59">
        <v>3.31</v>
      </c>
      <c r="G82" s="11"/>
      <c r="H82" s="11"/>
      <c r="I82" s="11"/>
    </row>
    <row r="83" spans="1:9" ht="15.75">
      <c r="A83" s="61" t="s">
        <v>12</v>
      </c>
      <c r="B83" s="44" t="s">
        <v>147</v>
      </c>
      <c r="C83" s="77">
        <v>35151</v>
      </c>
      <c r="D83" s="59">
        <v>5.06</v>
      </c>
      <c r="E83" s="60">
        <v>3970</v>
      </c>
      <c r="F83" s="59">
        <v>1.65</v>
      </c>
      <c r="G83" s="11"/>
      <c r="H83" s="11"/>
      <c r="I83" s="11"/>
    </row>
    <row r="84" spans="1:9" ht="15.75">
      <c r="A84" s="61" t="s">
        <v>12</v>
      </c>
      <c r="B84" s="44" t="s">
        <v>147</v>
      </c>
      <c r="C84" s="77">
        <v>35158</v>
      </c>
      <c r="D84" s="59">
        <v>5.08</v>
      </c>
      <c r="E84" s="60">
        <v>6630</v>
      </c>
      <c r="F84" s="59">
        <v>3.42</v>
      </c>
      <c r="G84" s="11"/>
      <c r="H84" s="11"/>
      <c r="I84" s="11"/>
    </row>
    <row r="85" spans="1:9" ht="15.75">
      <c r="A85" s="61" t="s">
        <v>12</v>
      </c>
      <c r="B85" s="44" t="s">
        <v>147</v>
      </c>
      <c r="C85" s="77">
        <v>35165</v>
      </c>
      <c r="D85" s="59">
        <v>5.18</v>
      </c>
      <c r="E85" s="60">
        <v>4430</v>
      </c>
      <c r="F85" s="59">
        <v>1.95</v>
      </c>
      <c r="G85" s="11"/>
      <c r="H85" s="11"/>
      <c r="I85" s="11"/>
    </row>
    <row r="86" spans="1:9" ht="15.75">
      <c r="A86" s="61" t="s">
        <v>12</v>
      </c>
      <c r="B86" s="44" t="s">
        <v>147</v>
      </c>
      <c r="C86" s="77">
        <v>35172</v>
      </c>
      <c r="D86" s="59">
        <v>5.06</v>
      </c>
      <c r="E86" s="60">
        <v>5510</v>
      </c>
      <c r="F86" s="59">
        <v>2.67</v>
      </c>
      <c r="G86" s="11"/>
      <c r="H86" s="11"/>
      <c r="I86" s="11"/>
    </row>
    <row r="87" spans="1:9" ht="15.75">
      <c r="A87" s="61" t="s">
        <v>12</v>
      </c>
      <c r="B87" s="44" t="s">
        <v>147</v>
      </c>
      <c r="C87" s="77">
        <v>35179</v>
      </c>
      <c r="D87" s="59">
        <v>5.03</v>
      </c>
      <c r="E87" s="60">
        <v>5410</v>
      </c>
      <c r="F87" s="59">
        <v>2.61</v>
      </c>
      <c r="G87" s="11"/>
      <c r="H87" s="11"/>
      <c r="I87" s="11"/>
    </row>
    <row r="88" spans="1:9" ht="15.75">
      <c r="A88" s="61" t="s">
        <v>12</v>
      </c>
      <c r="B88" s="44" t="s">
        <v>147</v>
      </c>
      <c r="C88" s="77">
        <v>35186</v>
      </c>
      <c r="D88" s="59">
        <v>5.12</v>
      </c>
      <c r="E88" s="60">
        <v>6960</v>
      </c>
      <c r="F88" s="59">
        <v>3.64</v>
      </c>
      <c r="G88" s="11"/>
      <c r="H88" s="11"/>
      <c r="I88" s="11"/>
    </row>
    <row r="89" spans="1:9" ht="15.75">
      <c r="A89" s="61" t="s">
        <v>12</v>
      </c>
      <c r="B89" s="44" t="s">
        <v>147</v>
      </c>
      <c r="C89" s="77">
        <v>35193</v>
      </c>
      <c r="D89" s="59">
        <v>5.15</v>
      </c>
      <c r="E89" s="60">
        <v>5540</v>
      </c>
      <c r="F89" s="59">
        <v>2.69</v>
      </c>
      <c r="G89" s="11"/>
      <c r="H89" s="11"/>
      <c r="I89" s="11"/>
    </row>
    <row r="90" spans="1:9" ht="15.75">
      <c r="A90" s="61" t="s">
        <v>12</v>
      </c>
      <c r="B90" s="44" t="s">
        <v>147</v>
      </c>
      <c r="C90" s="77">
        <v>35200</v>
      </c>
      <c r="D90" s="59">
        <v>5.1</v>
      </c>
      <c r="E90" s="60">
        <v>5840</v>
      </c>
      <c r="F90" s="59">
        <v>2.89</v>
      </c>
      <c r="G90" s="11"/>
      <c r="H90" s="11"/>
      <c r="I90" s="11"/>
    </row>
    <row r="91" spans="1:9" ht="15.75">
      <c r="A91" s="61" t="s">
        <v>12</v>
      </c>
      <c r="B91" s="44" t="s">
        <v>147</v>
      </c>
      <c r="C91" s="77">
        <v>35207</v>
      </c>
      <c r="D91" s="59">
        <v>5.13</v>
      </c>
      <c r="E91" s="60">
        <v>7400</v>
      </c>
      <c r="F91" s="59">
        <v>3.93</v>
      </c>
      <c r="G91" s="11"/>
      <c r="H91" s="11"/>
      <c r="I91" s="11"/>
    </row>
    <row r="92" spans="1:9" ht="15.75">
      <c r="A92" s="61" t="s">
        <v>12</v>
      </c>
      <c r="B92" s="44" t="s">
        <v>147</v>
      </c>
      <c r="C92" s="77">
        <v>35214</v>
      </c>
      <c r="D92" s="59">
        <v>5.13</v>
      </c>
      <c r="E92" s="60">
        <v>6048</v>
      </c>
      <c r="F92" s="59">
        <v>3.03</v>
      </c>
      <c r="G92" s="11"/>
      <c r="H92" s="11"/>
      <c r="I92" s="11"/>
    </row>
    <row r="93" spans="1:9" ht="15.75">
      <c r="A93" s="61" t="s">
        <v>12</v>
      </c>
      <c r="B93" s="44" t="s">
        <v>147</v>
      </c>
      <c r="C93" s="77">
        <v>35221</v>
      </c>
      <c r="D93" s="59">
        <v>5.14</v>
      </c>
      <c r="E93" s="60">
        <v>5670</v>
      </c>
      <c r="F93" s="59">
        <v>2.78</v>
      </c>
      <c r="G93" s="11"/>
      <c r="H93" s="11"/>
      <c r="I93" s="11"/>
    </row>
    <row r="94" spans="1:9" ht="15.75">
      <c r="A94" s="61" t="s">
        <v>12</v>
      </c>
      <c r="B94" s="44" t="s">
        <v>147</v>
      </c>
      <c r="C94" s="77">
        <v>35228</v>
      </c>
      <c r="D94" s="59">
        <v>5.28</v>
      </c>
      <c r="E94" s="60">
        <v>7980</v>
      </c>
      <c r="F94" s="59">
        <v>4.32</v>
      </c>
      <c r="G94" s="11"/>
      <c r="H94" s="11"/>
      <c r="I94" s="11"/>
    </row>
    <row r="95" spans="1:9" ht="15.75">
      <c r="A95" s="61" t="s">
        <v>12</v>
      </c>
      <c r="B95" s="44" t="s">
        <v>147</v>
      </c>
      <c r="C95" s="77">
        <v>35235</v>
      </c>
      <c r="D95" s="59">
        <v>5.23</v>
      </c>
      <c r="E95" s="60">
        <v>7200</v>
      </c>
      <c r="F95" s="59">
        <v>3.8</v>
      </c>
      <c r="G95" s="11"/>
      <c r="H95" s="11"/>
      <c r="I95" s="11"/>
    </row>
    <row r="96" spans="1:9" ht="15.75">
      <c r="A96" s="61" t="s">
        <v>12</v>
      </c>
      <c r="B96" s="44" t="s">
        <v>147</v>
      </c>
      <c r="C96" s="77">
        <v>35242</v>
      </c>
      <c r="D96" s="59">
        <v>5.19</v>
      </c>
      <c r="E96" s="60">
        <v>6736</v>
      </c>
      <c r="F96" s="59">
        <v>3.49</v>
      </c>
      <c r="G96" s="11"/>
      <c r="H96" s="11"/>
      <c r="I96" s="11"/>
    </row>
    <row r="97" spans="1:9" ht="15.75">
      <c r="A97" s="61" t="s">
        <v>12</v>
      </c>
      <c r="B97" s="44" t="s">
        <v>147</v>
      </c>
      <c r="C97" s="77">
        <v>35249</v>
      </c>
      <c r="D97" s="59">
        <v>5.21</v>
      </c>
      <c r="E97" s="60">
        <v>5640</v>
      </c>
      <c r="F97" s="59">
        <v>2.76</v>
      </c>
      <c r="G97" s="11"/>
      <c r="H97" s="11"/>
      <c r="I97" s="11"/>
    </row>
    <row r="98" spans="1:9" ht="15.75">
      <c r="A98" s="61" t="s">
        <v>12</v>
      </c>
      <c r="B98" s="44" t="s">
        <v>147</v>
      </c>
      <c r="C98" s="77">
        <v>35256</v>
      </c>
      <c r="D98" s="59">
        <v>5.35</v>
      </c>
      <c r="E98" s="60">
        <v>6790</v>
      </c>
      <c r="F98" s="59">
        <v>3.53</v>
      </c>
      <c r="G98" s="11"/>
      <c r="H98" s="11"/>
      <c r="I98" s="11"/>
    </row>
    <row r="99" spans="1:9" ht="15.75">
      <c r="A99" s="61" t="s">
        <v>12</v>
      </c>
      <c r="B99" s="44" t="s">
        <v>147</v>
      </c>
      <c r="C99" s="77">
        <v>35263</v>
      </c>
      <c r="D99" s="59">
        <v>5.28</v>
      </c>
      <c r="E99" s="60">
        <v>6702</v>
      </c>
      <c r="F99" s="59">
        <v>3.47</v>
      </c>
      <c r="G99" s="11"/>
      <c r="H99" s="11"/>
      <c r="I99" s="11"/>
    </row>
    <row r="100" spans="1:9" ht="15.75">
      <c r="A100" s="61" t="s">
        <v>12</v>
      </c>
      <c r="B100" s="44" t="s">
        <v>147</v>
      </c>
      <c r="C100" s="77">
        <v>35270</v>
      </c>
      <c r="D100" s="59">
        <v>5.24</v>
      </c>
      <c r="E100" s="60">
        <v>6176</v>
      </c>
      <c r="F100" s="59">
        <v>3.12</v>
      </c>
      <c r="G100" s="11"/>
      <c r="H100" s="11"/>
      <c r="I100" s="11"/>
    </row>
    <row r="101" spans="1:9" ht="15.75">
      <c r="A101" s="61" t="s">
        <v>12</v>
      </c>
      <c r="B101" s="44" t="s">
        <v>147</v>
      </c>
      <c r="C101" s="77">
        <v>35277</v>
      </c>
      <c r="D101" s="59">
        <v>5.26</v>
      </c>
      <c r="E101" s="60">
        <v>5460</v>
      </c>
      <c r="F101" s="59">
        <v>2.64</v>
      </c>
      <c r="G101" s="11"/>
      <c r="H101" s="11"/>
      <c r="I101" s="11"/>
    </row>
    <row r="102" spans="1:9" ht="15.75">
      <c r="A102" s="61" t="s">
        <v>12</v>
      </c>
      <c r="B102" s="44" t="s">
        <v>147</v>
      </c>
      <c r="C102" s="77">
        <v>35284</v>
      </c>
      <c r="D102" s="59">
        <v>5.1</v>
      </c>
      <c r="E102" s="60">
        <v>6186</v>
      </c>
      <c r="F102" s="59">
        <v>3.12</v>
      </c>
      <c r="G102" s="11"/>
      <c r="H102" s="11"/>
      <c r="I102" s="11"/>
    </row>
    <row r="103" spans="1:9" ht="15.75">
      <c r="A103" s="61" t="s">
        <v>12</v>
      </c>
      <c r="B103" s="44" t="s">
        <v>147</v>
      </c>
      <c r="C103" s="77">
        <v>35291</v>
      </c>
      <c r="D103" s="59">
        <v>5.15</v>
      </c>
      <c r="E103" s="60">
        <v>6540</v>
      </c>
      <c r="F103" s="59">
        <v>3.36</v>
      </c>
      <c r="G103" s="11"/>
      <c r="H103" s="11"/>
      <c r="I103" s="11"/>
    </row>
    <row r="104" spans="1:9" ht="15.75">
      <c r="A104" s="61" t="s">
        <v>12</v>
      </c>
      <c r="B104" s="44" t="s">
        <v>147</v>
      </c>
      <c r="C104" s="77">
        <v>35298</v>
      </c>
      <c r="D104" s="59">
        <v>5.14</v>
      </c>
      <c r="E104" s="60">
        <v>4677</v>
      </c>
      <c r="F104" s="59">
        <v>2.12</v>
      </c>
      <c r="G104" s="11"/>
      <c r="H104" s="11"/>
      <c r="I104" s="11"/>
    </row>
    <row r="105" spans="1:9" ht="15.75">
      <c r="A105" s="61" t="s">
        <v>12</v>
      </c>
      <c r="B105" s="44" t="s">
        <v>147</v>
      </c>
      <c r="C105" s="77">
        <v>35305</v>
      </c>
      <c r="D105" s="59">
        <v>5.14</v>
      </c>
      <c r="E105" s="60">
        <v>4680</v>
      </c>
      <c r="F105" s="59">
        <v>2.12</v>
      </c>
      <c r="G105" s="11"/>
      <c r="H105" s="11"/>
      <c r="I105" s="11"/>
    </row>
    <row r="106" spans="1:9" ht="15.75">
      <c r="A106" s="61" t="s">
        <v>12</v>
      </c>
      <c r="B106" s="44" t="s">
        <v>147</v>
      </c>
      <c r="C106" s="77">
        <v>35312</v>
      </c>
      <c r="D106" s="59">
        <v>5.2</v>
      </c>
      <c r="E106" s="60">
        <v>4870</v>
      </c>
      <c r="F106" s="59">
        <v>2.25</v>
      </c>
      <c r="G106" s="11"/>
      <c r="H106" s="11"/>
      <c r="I106" s="11"/>
    </row>
    <row r="107" spans="1:9" ht="15.75">
      <c r="A107" s="61" t="s">
        <v>12</v>
      </c>
      <c r="B107" s="44" t="s">
        <v>147</v>
      </c>
      <c r="C107" s="77">
        <v>35319</v>
      </c>
      <c r="D107" s="59">
        <v>5.22</v>
      </c>
      <c r="E107" s="60">
        <v>5930</v>
      </c>
      <c r="F107" s="59">
        <v>2.95</v>
      </c>
      <c r="G107" s="11"/>
      <c r="H107" s="11"/>
      <c r="I107" s="11"/>
    </row>
    <row r="108" spans="1:9" ht="15.75">
      <c r="A108" s="61" t="s">
        <v>12</v>
      </c>
      <c r="B108" s="44" t="s">
        <v>147</v>
      </c>
      <c r="C108" s="77">
        <v>35326</v>
      </c>
      <c r="D108" s="59">
        <v>5.12</v>
      </c>
      <c r="E108" s="60">
        <v>6420</v>
      </c>
      <c r="F108" s="59">
        <v>3.28</v>
      </c>
      <c r="G108" s="11"/>
      <c r="H108" s="11"/>
      <c r="I108" s="11"/>
    </row>
    <row r="109" spans="1:9" ht="15.75">
      <c r="A109" s="61" t="s">
        <v>12</v>
      </c>
      <c r="B109" s="44" t="s">
        <v>147</v>
      </c>
      <c r="C109" s="77">
        <v>35333</v>
      </c>
      <c r="D109" s="59">
        <v>5.2</v>
      </c>
      <c r="E109" s="60">
        <v>4410</v>
      </c>
      <c r="F109" s="59">
        <v>1.94</v>
      </c>
      <c r="G109" s="11"/>
      <c r="H109" s="11"/>
      <c r="I109" s="11"/>
    </row>
    <row r="110" spans="1:9" ht="15.75">
      <c r="A110" s="61" t="s">
        <v>12</v>
      </c>
      <c r="B110" s="44" t="s">
        <v>147</v>
      </c>
      <c r="C110" s="77">
        <v>35340</v>
      </c>
      <c r="D110" s="59">
        <v>5.19</v>
      </c>
      <c r="E110" s="60">
        <v>7710</v>
      </c>
      <c r="F110" s="59">
        <v>4.14</v>
      </c>
      <c r="G110" s="11"/>
      <c r="H110" s="11"/>
      <c r="I110" s="11"/>
    </row>
    <row r="111" spans="1:9" ht="15.75">
      <c r="A111" s="61" t="s">
        <v>12</v>
      </c>
      <c r="B111" s="44" t="s">
        <v>147</v>
      </c>
      <c r="C111" s="77">
        <v>35347</v>
      </c>
      <c r="D111" s="59">
        <v>5.12</v>
      </c>
      <c r="E111" s="60">
        <v>8150</v>
      </c>
      <c r="F111" s="59">
        <v>4.43</v>
      </c>
      <c r="G111" s="11"/>
      <c r="H111" s="11"/>
      <c r="I111" s="11"/>
    </row>
    <row r="112" spans="1:9" ht="15.75">
      <c r="A112" s="61" t="s">
        <v>12</v>
      </c>
      <c r="B112" s="44" t="s">
        <v>147</v>
      </c>
      <c r="C112" s="77">
        <v>35354</v>
      </c>
      <c r="D112" s="59">
        <v>5.09</v>
      </c>
      <c r="E112" s="60">
        <v>11430</v>
      </c>
      <c r="F112" s="59">
        <v>6.62</v>
      </c>
      <c r="G112" s="11"/>
      <c r="H112" s="11"/>
      <c r="I112" s="11"/>
    </row>
    <row r="113" spans="1:9" ht="15.75">
      <c r="A113" s="61" t="s">
        <v>12</v>
      </c>
      <c r="B113" s="44" t="s">
        <v>147</v>
      </c>
      <c r="C113" s="77">
        <v>35361</v>
      </c>
      <c r="D113" s="59">
        <v>4.98</v>
      </c>
      <c r="E113" s="60">
        <v>5720</v>
      </c>
      <c r="F113" s="59">
        <v>2.81</v>
      </c>
      <c r="G113" s="11"/>
      <c r="H113" s="11"/>
      <c r="I113" s="11"/>
    </row>
    <row r="114" spans="1:9" ht="15.75">
      <c r="A114" s="61" t="s">
        <v>12</v>
      </c>
      <c r="B114" s="44" t="s">
        <v>147</v>
      </c>
      <c r="C114" s="77">
        <v>35368</v>
      </c>
      <c r="D114" s="59">
        <v>4.94</v>
      </c>
      <c r="E114" s="60">
        <v>6050</v>
      </c>
      <c r="F114" s="59">
        <v>3.08</v>
      </c>
      <c r="G114" s="11"/>
      <c r="H114" s="11"/>
      <c r="I114" s="11"/>
    </row>
    <row r="115" spans="1:9" ht="15.75">
      <c r="A115" s="61" t="s">
        <v>12</v>
      </c>
      <c r="B115" s="44" t="s">
        <v>147</v>
      </c>
      <c r="C115" s="77">
        <v>35375</v>
      </c>
      <c r="D115" s="59">
        <v>4.92</v>
      </c>
      <c r="E115" s="60">
        <v>8240</v>
      </c>
      <c r="F115" s="59">
        <v>4.49</v>
      </c>
      <c r="G115" s="11"/>
      <c r="H115" s="11"/>
      <c r="I115" s="11"/>
    </row>
    <row r="116" spans="1:9" ht="15.75">
      <c r="A116" s="61" t="s">
        <v>12</v>
      </c>
      <c r="B116" s="44" t="s">
        <v>147</v>
      </c>
      <c r="C116" s="77">
        <v>35382</v>
      </c>
      <c r="D116" s="59">
        <v>4.93</v>
      </c>
      <c r="E116" s="60">
        <v>14177</v>
      </c>
      <c r="F116" s="59">
        <v>6.09</v>
      </c>
      <c r="G116" s="11"/>
      <c r="H116" s="11"/>
      <c r="I116" s="11"/>
    </row>
    <row r="117" spans="1:9" ht="15.75">
      <c r="A117" s="61" t="s">
        <v>12</v>
      </c>
      <c r="B117" s="44" t="s">
        <v>147</v>
      </c>
      <c r="C117" s="77">
        <v>35389</v>
      </c>
      <c r="D117" s="59">
        <v>4.9</v>
      </c>
      <c r="E117" s="60">
        <v>9817</v>
      </c>
      <c r="F117" s="59">
        <v>3.91</v>
      </c>
      <c r="G117" s="11"/>
      <c r="H117" s="11"/>
      <c r="I117" s="11"/>
    </row>
    <row r="118" spans="1:9" ht="15.75">
      <c r="A118" s="61" t="s">
        <v>12</v>
      </c>
      <c r="B118" s="44" t="s">
        <v>147</v>
      </c>
      <c r="C118" s="77">
        <v>35396</v>
      </c>
      <c r="D118" s="59">
        <v>4.84</v>
      </c>
      <c r="E118" s="60">
        <v>8670</v>
      </c>
      <c r="F118" s="59">
        <v>3.34</v>
      </c>
      <c r="G118" s="11"/>
      <c r="H118" s="11"/>
      <c r="I118" s="11"/>
    </row>
    <row r="119" spans="1:9" ht="15.75">
      <c r="A119" s="61" t="s">
        <v>12</v>
      </c>
      <c r="B119" s="44" t="s">
        <v>147</v>
      </c>
      <c r="C119" s="77">
        <v>35403</v>
      </c>
      <c r="D119" s="59">
        <v>4.59</v>
      </c>
      <c r="E119" s="60">
        <v>5850</v>
      </c>
      <c r="F119" s="59">
        <v>1.93</v>
      </c>
      <c r="G119" s="11"/>
      <c r="H119" s="11"/>
      <c r="I119" s="11"/>
    </row>
    <row r="120" spans="1:9" ht="15.75">
      <c r="A120" s="61" t="s">
        <v>12</v>
      </c>
      <c r="B120" s="44" t="s">
        <v>147</v>
      </c>
      <c r="C120" s="77">
        <v>35410</v>
      </c>
      <c r="D120" s="59">
        <v>4.61</v>
      </c>
      <c r="E120" s="60">
        <v>7110</v>
      </c>
      <c r="F120" s="59">
        <v>2.56</v>
      </c>
      <c r="G120" s="11"/>
      <c r="H120" s="11"/>
      <c r="I120" s="11"/>
    </row>
    <row r="121" spans="1:9" ht="15.75">
      <c r="A121" s="61" t="s">
        <v>12</v>
      </c>
      <c r="B121" s="44" t="s">
        <v>147</v>
      </c>
      <c r="C121" s="77">
        <v>35417</v>
      </c>
      <c r="D121" s="59">
        <v>4.62</v>
      </c>
      <c r="E121" s="60">
        <v>5130</v>
      </c>
      <c r="F121" s="59">
        <v>1.57</v>
      </c>
      <c r="G121" s="11"/>
      <c r="H121" s="11"/>
      <c r="I121" s="11"/>
    </row>
    <row r="122" spans="1:9" ht="15.75">
      <c r="A122" s="61" t="s">
        <v>12</v>
      </c>
      <c r="B122" s="44" t="s">
        <v>147</v>
      </c>
      <c r="C122" s="77">
        <v>35426</v>
      </c>
      <c r="D122" s="59">
        <v>4.53</v>
      </c>
      <c r="E122" s="60">
        <v>5750</v>
      </c>
      <c r="F122" s="59">
        <v>1.88</v>
      </c>
      <c r="G122" s="11"/>
      <c r="H122" s="11"/>
      <c r="I122" s="11"/>
    </row>
    <row r="123" spans="1:9" ht="15.75">
      <c r="A123" s="61" t="s">
        <v>12</v>
      </c>
      <c r="B123" s="44" t="s">
        <v>147</v>
      </c>
      <c r="C123" s="77">
        <v>35432</v>
      </c>
      <c r="D123" s="59">
        <v>4.46</v>
      </c>
      <c r="E123" s="60">
        <v>3680</v>
      </c>
      <c r="F123" s="59">
        <v>0.84</v>
      </c>
      <c r="G123" s="11"/>
      <c r="H123" s="11"/>
      <c r="I123" s="11"/>
    </row>
    <row r="124" spans="1:9" ht="15.75">
      <c r="A124" s="61" t="s">
        <v>12</v>
      </c>
      <c r="B124" s="44" t="s">
        <v>147</v>
      </c>
      <c r="C124" s="77">
        <v>35438</v>
      </c>
      <c r="D124" s="59">
        <v>4.51</v>
      </c>
      <c r="E124" s="60">
        <v>9390</v>
      </c>
      <c r="F124" s="59">
        <v>3.7</v>
      </c>
      <c r="G124" s="11"/>
      <c r="H124" s="11"/>
      <c r="I124" s="11"/>
    </row>
    <row r="125" spans="1:9" ht="15.75">
      <c r="A125" s="61" t="s">
        <v>12</v>
      </c>
      <c r="B125" s="44" t="s">
        <v>147</v>
      </c>
      <c r="C125" s="77">
        <v>35445</v>
      </c>
      <c r="D125" s="59">
        <v>4.58</v>
      </c>
      <c r="E125" s="60">
        <v>7375</v>
      </c>
      <c r="F125" s="59">
        <v>2.69</v>
      </c>
      <c r="G125" s="11"/>
      <c r="H125" s="11"/>
      <c r="I125" s="11"/>
    </row>
    <row r="126" spans="1:9" ht="15.75">
      <c r="A126" s="61" t="s">
        <v>12</v>
      </c>
      <c r="B126" s="44" t="s">
        <v>147</v>
      </c>
      <c r="C126" s="77">
        <v>35452</v>
      </c>
      <c r="D126" s="59">
        <v>4.6</v>
      </c>
      <c r="E126" s="60">
        <v>7684</v>
      </c>
      <c r="F126" s="59">
        <v>2.84</v>
      </c>
      <c r="G126" s="11"/>
      <c r="H126" s="11"/>
      <c r="I126" s="11"/>
    </row>
    <row r="127" spans="1:9" ht="15.75">
      <c r="A127" s="61" t="s">
        <v>12</v>
      </c>
      <c r="B127" s="44" t="s">
        <v>147</v>
      </c>
      <c r="C127" s="77">
        <v>35459</v>
      </c>
      <c r="D127" s="59">
        <v>4.56</v>
      </c>
      <c r="E127" s="60">
        <v>6435</v>
      </c>
      <c r="F127" s="59">
        <v>2.22</v>
      </c>
      <c r="G127" s="11"/>
      <c r="H127" s="11"/>
      <c r="I127" s="11"/>
    </row>
    <row r="128" spans="1:9" ht="15.75">
      <c r="A128" s="61" t="s">
        <v>12</v>
      </c>
      <c r="B128" s="44" t="s">
        <v>147</v>
      </c>
      <c r="C128" s="77">
        <v>35466</v>
      </c>
      <c r="D128" s="59">
        <v>4.47</v>
      </c>
      <c r="E128" s="60">
        <v>10660</v>
      </c>
      <c r="F128" s="59">
        <v>4.33</v>
      </c>
      <c r="G128" s="11"/>
      <c r="H128" s="11"/>
      <c r="I128" s="11"/>
    </row>
    <row r="129" spans="1:9" ht="15.75">
      <c r="A129" s="61" t="s">
        <v>12</v>
      </c>
      <c r="B129" s="44" t="s">
        <v>147</v>
      </c>
      <c r="C129" s="77">
        <v>35473</v>
      </c>
      <c r="D129" s="59">
        <v>4.53</v>
      </c>
      <c r="E129" s="60">
        <v>8570</v>
      </c>
      <c r="F129" s="59">
        <v>3.29</v>
      </c>
      <c r="G129" s="11"/>
      <c r="H129" s="11"/>
      <c r="I129" s="11"/>
    </row>
    <row r="130" spans="1:9" ht="15.75">
      <c r="A130" s="61" t="s">
        <v>12</v>
      </c>
      <c r="B130" s="44" t="s">
        <v>147</v>
      </c>
      <c r="C130" s="77">
        <v>35480</v>
      </c>
      <c r="D130" s="59">
        <v>4.78</v>
      </c>
      <c r="E130" s="60">
        <v>4628</v>
      </c>
      <c r="F130" s="59">
        <v>1.31</v>
      </c>
      <c r="G130" s="11"/>
      <c r="H130" s="11"/>
      <c r="I130" s="11"/>
    </row>
    <row r="131" spans="1:9" ht="15.75">
      <c r="A131" s="61" t="s">
        <v>12</v>
      </c>
      <c r="B131" s="44" t="s">
        <v>147</v>
      </c>
      <c r="C131" s="77">
        <v>35487</v>
      </c>
      <c r="D131" s="59">
        <v>4.77</v>
      </c>
      <c r="E131" s="60">
        <v>6372</v>
      </c>
      <c r="F131" s="59">
        <v>2.19</v>
      </c>
      <c r="G131" s="11"/>
      <c r="H131" s="11"/>
      <c r="I131" s="11"/>
    </row>
    <row r="132" spans="1:9" ht="15.75">
      <c r="A132" s="61" t="s">
        <v>12</v>
      </c>
      <c r="B132" s="44" t="s">
        <v>147</v>
      </c>
      <c r="C132" s="77">
        <v>35494</v>
      </c>
      <c r="D132" s="59">
        <v>4.9</v>
      </c>
      <c r="E132" s="60">
        <v>6930</v>
      </c>
      <c r="F132" s="59">
        <v>2.47</v>
      </c>
      <c r="G132" s="11"/>
      <c r="H132" s="11"/>
      <c r="I132" s="11"/>
    </row>
    <row r="133" spans="1:9" ht="15.75">
      <c r="A133" s="61" t="s">
        <v>12</v>
      </c>
      <c r="B133" s="44" t="s">
        <v>147</v>
      </c>
      <c r="C133" s="77">
        <v>35501</v>
      </c>
      <c r="D133" s="59">
        <v>4.94</v>
      </c>
      <c r="E133" s="60">
        <v>7030</v>
      </c>
      <c r="F133" s="59">
        <v>2.52</v>
      </c>
      <c r="G133" s="11"/>
      <c r="H133" s="11"/>
      <c r="I133" s="11"/>
    </row>
    <row r="134" spans="1:9" ht="15.75">
      <c r="A134" s="61" t="s">
        <v>12</v>
      </c>
      <c r="B134" s="44" t="s">
        <v>147</v>
      </c>
      <c r="C134" s="77">
        <v>35508</v>
      </c>
      <c r="D134" s="59">
        <v>5.04</v>
      </c>
      <c r="E134" s="60">
        <v>6470</v>
      </c>
      <c r="F134" s="59">
        <v>2.24</v>
      </c>
      <c r="G134" s="11"/>
      <c r="H134" s="11"/>
      <c r="I134" s="11"/>
    </row>
    <row r="135" spans="1:9" ht="15.75">
      <c r="A135" s="61" t="s">
        <v>12</v>
      </c>
      <c r="B135" s="44" t="s">
        <v>147</v>
      </c>
      <c r="C135" s="77">
        <v>35515</v>
      </c>
      <c r="D135" s="59">
        <v>5.17</v>
      </c>
      <c r="E135" s="60">
        <v>6400</v>
      </c>
      <c r="F135" s="59">
        <v>2.2</v>
      </c>
      <c r="G135" s="11"/>
      <c r="H135" s="11"/>
      <c r="I135" s="11"/>
    </row>
    <row r="136" spans="1:10" ht="15.75">
      <c r="A136" s="61" t="s">
        <v>12</v>
      </c>
      <c r="B136" s="44" t="s">
        <v>147</v>
      </c>
      <c r="C136" s="77">
        <v>35522</v>
      </c>
      <c r="D136" s="59">
        <v>5.28</v>
      </c>
      <c r="E136" s="60">
        <v>4250</v>
      </c>
      <c r="F136" s="59">
        <v>1.13</v>
      </c>
      <c r="G136" s="11"/>
      <c r="H136" s="11"/>
      <c r="I136" s="11"/>
      <c r="J136" s="11"/>
    </row>
    <row r="137" spans="1:10" ht="15.75">
      <c r="A137" s="61" t="s">
        <v>12</v>
      </c>
      <c r="B137" s="44" t="s">
        <v>147</v>
      </c>
      <c r="C137" s="77">
        <v>35529</v>
      </c>
      <c r="D137" s="59">
        <v>5.3</v>
      </c>
      <c r="E137" s="60">
        <v>6900</v>
      </c>
      <c r="F137" s="59">
        <v>2.45</v>
      </c>
      <c r="G137" s="11"/>
      <c r="H137" s="11"/>
      <c r="I137" s="11"/>
      <c r="J137" s="11"/>
    </row>
    <row r="138" spans="1:10" ht="15.75">
      <c r="A138" s="61" t="s">
        <v>12</v>
      </c>
      <c r="B138" s="44" t="s">
        <v>147</v>
      </c>
      <c r="C138" s="77">
        <v>35536</v>
      </c>
      <c r="D138" s="59">
        <v>5.44</v>
      </c>
      <c r="E138" s="60">
        <v>5260</v>
      </c>
      <c r="F138" s="59">
        <v>1.63</v>
      </c>
      <c r="G138" s="11"/>
      <c r="H138" s="11"/>
      <c r="I138" s="11"/>
      <c r="J138" s="11"/>
    </row>
    <row r="139" spans="1:10" ht="15.75">
      <c r="A139" s="61" t="s">
        <v>12</v>
      </c>
      <c r="B139" s="44" t="s">
        <v>147</v>
      </c>
      <c r="C139" s="77">
        <v>35543</v>
      </c>
      <c r="D139" s="59">
        <v>5.4</v>
      </c>
      <c r="E139" s="60">
        <v>3880</v>
      </c>
      <c r="F139" s="59">
        <v>0.94</v>
      </c>
      <c r="G139" s="11"/>
      <c r="H139" s="11"/>
      <c r="I139" s="11"/>
      <c r="J139" s="11"/>
    </row>
    <row r="140" spans="1:10" ht="15.75">
      <c r="A140" s="61" t="s">
        <v>12</v>
      </c>
      <c r="B140" s="44" t="s">
        <v>147</v>
      </c>
      <c r="C140" s="77">
        <v>35550</v>
      </c>
      <c r="D140" s="59">
        <v>5.45</v>
      </c>
      <c r="E140" s="60">
        <v>5978</v>
      </c>
      <c r="F140" s="59">
        <v>1.99</v>
      </c>
      <c r="G140" s="11"/>
      <c r="H140" s="11"/>
      <c r="I140" s="11"/>
      <c r="J140" s="11"/>
    </row>
    <row r="141" spans="1:10" ht="15.75">
      <c r="A141" s="61" t="s">
        <v>12</v>
      </c>
      <c r="B141" s="44" t="s">
        <v>147</v>
      </c>
      <c r="C141" s="77">
        <v>35557</v>
      </c>
      <c r="D141" s="59">
        <v>5.3</v>
      </c>
      <c r="E141" s="60">
        <v>8000</v>
      </c>
      <c r="F141" s="59">
        <v>3</v>
      </c>
      <c r="G141" s="11"/>
      <c r="H141" s="11"/>
      <c r="I141" s="11"/>
      <c r="J141" s="11"/>
    </row>
    <row r="142" spans="1:10" ht="15.75">
      <c r="A142" s="61" t="s">
        <v>12</v>
      </c>
      <c r="B142" s="44" t="s">
        <v>147</v>
      </c>
      <c r="C142" s="77">
        <v>35564</v>
      </c>
      <c r="D142" s="59">
        <v>5.34</v>
      </c>
      <c r="E142" s="60">
        <v>6324</v>
      </c>
      <c r="F142" s="59">
        <v>2.16</v>
      </c>
      <c r="G142" s="11"/>
      <c r="H142" s="11"/>
      <c r="I142" s="11"/>
      <c r="J142" s="11"/>
    </row>
    <row r="143" spans="1:10" ht="15.75">
      <c r="A143" s="61" t="s">
        <v>12</v>
      </c>
      <c r="B143" s="44" t="s">
        <v>147</v>
      </c>
      <c r="C143" s="77">
        <v>35571</v>
      </c>
      <c r="D143" s="59">
        <v>5.49</v>
      </c>
      <c r="E143" s="60">
        <v>4811</v>
      </c>
      <c r="F143" s="59">
        <v>1.41</v>
      </c>
      <c r="G143" s="11"/>
      <c r="H143" s="11"/>
      <c r="I143" s="11"/>
      <c r="J143" s="11"/>
    </row>
    <row r="144" spans="1:10" ht="15.75">
      <c r="A144" s="61" t="s">
        <v>12</v>
      </c>
      <c r="B144" s="44" t="s">
        <v>147</v>
      </c>
      <c r="C144" s="77">
        <v>35578</v>
      </c>
      <c r="D144" s="59">
        <v>5.44</v>
      </c>
      <c r="E144" s="60">
        <v>5740</v>
      </c>
      <c r="F144" s="59">
        <v>1.87</v>
      </c>
      <c r="G144" s="11"/>
      <c r="H144" s="11"/>
      <c r="I144" s="11"/>
      <c r="J144" s="11"/>
    </row>
    <row r="145" spans="1:10" ht="15.75">
      <c r="A145" s="61" t="s">
        <v>12</v>
      </c>
      <c r="B145" s="44" t="s">
        <v>147</v>
      </c>
      <c r="C145" s="77">
        <v>35585</v>
      </c>
      <c r="D145" s="59">
        <v>5.52</v>
      </c>
      <c r="E145" s="60">
        <v>5710</v>
      </c>
      <c r="F145" s="59">
        <v>1.86</v>
      </c>
      <c r="G145" s="11"/>
      <c r="H145" s="11"/>
      <c r="I145" s="11"/>
      <c r="J145" s="11"/>
    </row>
    <row r="146" spans="1:10" ht="15.75">
      <c r="A146" s="61" t="s">
        <v>12</v>
      </c>
      <c r="B146" s="44" t="s">
        <v>147</v>
      </c>
      <c r="C146" s="77">
        <v>35592</v>
      </c>
      <c r="D146" s="59">
        <v>5.69</v>
      </c>
      <c r="E146" s="60">
        <v>4350</v>
      </c>
      <c r="F146" s="59">
        <v>1.18</v>
      </c>
      <c r="G146" s="11"/>
      <c r="H146" s="11"/>
      <c r="I146" s="11"/>
      <c r="J146" s="11"/>
    </row>
    <row r="147" spans="1:10" ht="15.75">
      <c r="A147" s="61" t="s">
        <v>12</v>
      </c>
      <c r="B147" s="44" t="s">
        <v>147</v>
      </c>
      <c r="C147" s="77">
        <v>35599</v>
      </c>
      <c r="D147" s="59">
        <v>5.75</v>
      </c>
      <c r="E147" s="60">
        <v>5000</v>
      </c>
      <c r="F147" s="59">
        <v>1.5</v>
      </c>
      <c r="G147" s="11"/>
      <c r="H147" s="11"/>
      <c r="I147" s="11"/>
      <c r="J147" s="11"/>
    </row>
    <row r="148" spans="1:10" ht="15.75">
      <c r="A148" s="61" t="s">
        <v>12</v>
      </c>
      <c r="B148" s="44" t="s">
        <v>147</v>
      </c>
      <c r="C148" s="77">
        <v>35606</v>
      </c>
      <c r="D148" s="59">
        <v>5.63</v>
      </c>
      <c r="E148" s="60">
        <v>6670</v>
      </c>
      <c r="F148" s="59">
        <v>2.34</v>
      </c>
      <c r="G148" s="11"/>
      <c r="H148" s="11"/>
      <c r="I148" s="11"/>
      <c r="J148" s="11"/>
    </row>
    <row r="149" spans="1:10" ht="15.75">
      <c r="A149" s="61" t="s">
        <v>12</v>
      </c>
      <c r="B149" s="44" t="s">
        <v>147</v>
      </c>
      <c r="C149" s="77">
        <v>35614</v>
      </c>
      <c r="D149" s="59">
        <v>5.7</v>
      </c>
      <c r="E149" s="60">
        <v>7140</v>
      </c>
      <c r="F149" s="59">
        <v>2.57</v>
      </c>
      <c r="G149" s="11"/>
      <c r="H149" s="11"/>
      <c r="I149" s="11"/>
      <c r="J149" s="11"/>
    </row>
    <row r="150" spans="1:10" ht="15.75">
      <c r="A150" s="61" t="s">
        <v>12</v>
      </c>
      <c r="B150" s="44" t="s">
        <v>147</v>
      </c>
      <c r="C150" s="77">
        <v>35620</v>
      </c>
      <c r="D150" s="59">
        <v>5.55</v>
      </c>
      <c r="E150" s="60">
        <v>8170</v>
      </c>
      <c r="F150" s="59">
        <v>3.09</v>
      </c>
      <c r="G150" s="11"/>
      <c r="H150" s="11"/>
      <c r="I150" s="11"/>
      <c r="J150" s="11"/>
    </row>
    <row r="151" spans="1:10" ht="15.75">
      <c r="A151" s="61" t="s">
        <v>12</v>
      </c>
      <c r="B151" s="44" t="s">
        <v>147</v>
      </c>
      <c r="C151" s="77">
        <v>35627</v>
      </c>
      <c r="D151" s="59">
        <v>5.88</v>
      </c>
      <c r="E151" s="60">
        <v>5660</v>
      </c>
      <c r="F151" s="59">
        <v>1.83</v>
      </c>
      <c r="G151" s="11"/>
      <c r="H151" s="11"/>
      <c r="I151" s="11"/>
      <c r="J151" s="11"/>
    </row>
    <row r="152" spans="1:10" ht="15.75">
      <c r="A152" s="61" t="s">
        <v>12</v>
      </c>
      <c r="B152" s="44" t="s">
        <v>147</v>
      </c>
      <c r="C152" s="77">
        <v>35634</v>
      </c>
      <c r="D152" s="59">
        <v>6.55</v>
      </c>
      <c r="E152" s="60">
        <v>8100</v>
      </c>
      <c r="F152" s="59">
        <v>3.05</v>
      </c>
      <c r="G152" s="11"/>
      <c r="H152" s="11"/>
      <c r="I152" s="11"/>
      <c r="J152" s="11"/>
    </row>
    <row r="153" spans="1:10" ht="15.75">
      <c r="A153" s="61" t="s">
        <v>12</v>
      </c>
      <c r="B153" s="44" t="s">
        <v>147</v>
      </c>
      <c r="C153" s="77">
        <v>35641</v>
      </c>
      <c r="D153" s="59">
        <v>6.39</v>
      </c>
      <c r="E153" s="60">
        <v>8965</v>
      </c>
      <c r="F153" s="59">
        <v>3.48</v>
      </c>
      <c r="G153" s="11"/>
      <c r="H153" s="11"/>
      <c r="I153" s="11"/>
      <c r="J153" s="11"/>
    </row>
    <row r="154" spans="1:10" ht="15.75">
      <c r="A154" s="61" t="s">
        <v>12</v>
      </c>
      <c r="B154" s="44" t="s">
        <v>147</v>
      </c>
      <c r="C154" s="77">
        <v>35648</v>
      </c>
      <c r="D154" s="59">
        <v>6.31</v>
      </c>
      <c r="E154" s="60">
        <v>6910</v>
      </c>
      <c r="F154" s="59">
        <v>2.46</v>
      </c>
      <c r="G154" s="11"/>
      <c r="H154" s="11"/>
      <c r="I154" s="11"/>
      <c r="J154" s="11"/>
    </row>
    <row r="155" spans="1:10" ht="15.75">
      <c r="A155" s="61" t="s">
        <v>12</v>
      </c>
      <c r="B155" s="44" t="s">
        <v>147</v>
      </c>
      <c r="C155" s="77">
        <v>35655</v>
      </c>
      <c r="D155" s="59">
        <v>6.47</v>
      </c>
      <c r="E155" s="60">
        <v>6623</v>
      </c>
      <c r="F155" s="59">
        <v>2.31</v>
      </c>
      <c r="G155" s="11"/>
      <c r="H155" s="11"/>
      <c r="I155" s="11"/>
      <c r="J155" s="11"/>
    </row>
    <row r="156" spans="1:10" ht="15.75">
      <c r="A156" s="61" t="s">
        <v>12</v>
      </c>
      <c r="B156" s="44" t="s">
        <v>147</v>
      </c>
      <c r="C156" s="77">
        <v>35662</v>
      </c>
      <c r="D156" s="59">
        <v>7.9</v>
      </c>
      <c r="E156" s="60">
        <v>5911</v>
      </c>
      <c r="F156" s="59">
        <v>1.96</v>
      </c>
      <c r="G156" s="11"/>
      <c r="H156" s="11"/>
      <c r="I156" s="11"/>
      <c r="J156" s="11"/>
    </row>
    <row r="157" spans="1:10" ht="15.75">
      <c r="A157" s="61" t="s">
        <v>12</v>
      </c>
      <c r="B157" s="44" t="s">
        <v>147</v>
      </c>
      <c r="C157" s="77">
        <v>35669</v>
      </c>
      <c r="D157" s="59">
        <v>6.46</v>
      </c>
      <c r="E157" s="60">
        <v>7897</v>
      </c>
      <c r="F157" s="59">
        <v>2.95</v>
      </c>
      <c r="G157" s="11"/>
      <c r="H157" s="11"/>
      <c r="I157" s="11"/>
      <c r="J157" s="11"/>
    </row>
    <row r="158" spans="1:10" ht="15.75">
      <c r="A158" s="61" t="s">
        <v>12</v>
      </c>
      <c r="B158" s="44" t="s">
        <v>147</v>
      </c>
      <c r="C158" s="77">
        <v>35676</v>
      </c>
      <c r="D158" s="59">
        <v>6.71</v>
      </c>
      <c r="E158" s="60">
        <v>7795</v>
      </c>
      <c r="F158" s="59">
        <v>2.9</v>
      </c>
      <c r="G158" s="11"/>
      <c r="H158" s="11"/>
      <c r="I158" s="11"/>
      <c r="J158" s="11"/>
    </row>
    <row r="159" spans="1:10" ht="15.75">
      <c r="A159" s="61" t="s">
        <v>12</v>
      </c>
      <c r="B159" s="44" t="s">
        <v>147</v>
      </c>
      <c r="C159" s="77">
        <v>35683</v>
      </c>
      <c r="D159" s="59">
        <v>6.33</v>
      </c>
      <c r="E159" s="60">
        <v>6864</v>
      </c>
      <c r="F159" s="59">
        <v>2.43</v>
      </c>
      <c r="G159" s="11"/>
      <c r="H159" s="11"/>
      <c r="I159" s="11"/>
      <c r="J159" s="11"/>
    </row>
    <row r="160" spans="1:10" ht="15.75">
      <c r="A160" s="61" t="s">
        <v>12</v>
      </c>
      <c r="B160" s="44" t="s">
        <v>147</v>
      </c>
      <c r="C160" s="77">
        <v>35691</v>
      </c>
      <c r="D160" s="59">
        <v>6.43</v>
      </c>
      <c r="E160" s="60">
        <v>9050</v>
      </c>
      <c r="F160" s="59">
        <v>3.53</v>
      </c>
      <c r="G160" s="11"/>
      <c r="H160" s="11"/>
      <c r="I160" s="11"/>
      <c r="J160" s="11"/>
    </row>
    <row r="161" spans="1:10" ht="15.75">
      <c r="A161" s="61" t="s">
        <v>12</v>
      </c>
      <c r="B161" s="44" t="s">
        <v>147</v>
      </c>
      <c r="C161" s="77">
        <v>35697</v>
      </c>
      <c r="D161" s="59">
        <v>6.56</v>
      </c>
      <c r="E161" s="60">
        <v>9150</v>
      </c>
      <c r="F161" s="59">
        <v>3.58</v>
      </c>
      <c r="G161" s="11"/>
      <c r="H161" s="11"/>
      <c r="I161" s="11"/>
      <c r="J161" s="11"/>
    </row>
    <row r="162" spans="1:10" ht="15.75">
      <c r="A162" s="61" t="s">
        <v>12</v>
      </c>
      <c r="B162" s="44" t="s">
        <v>147</v>
      </c>
      <c r="C162" s="77">
        <v>35706</v>
      </c>
      <c r="D162" s="59">
        <v>6.59</v>
      </c>
      <c r="E162" s="60">
        <v>7010</v>
      </c>
      <c r="F162" s="59">
        <v>2.51</v>
      </c>
      <c r="G162" s="11"/>
      <c r="H162" s="11"/>
      <c r="I162" s="11"/>
      <c r="J162" s="11"/>
    </row>
    <row r="163" spans="1:10" ht="15.75">
      <c r="A163" s="61" t="s">
        <v>12</v>
      </c>
      <c r="B163" s="44" t="s">
        <v>147</v>
      </c>
      <c r="C163" s="77">
        <v>35711</v>
      </c>
      <c r="D163" s="59">
        <v>6.5</v>
      </c>
      <c r="E163" s="60">
        <v>9120</v>
      </c>
      <c r="F163" s="59">
        <v>3.56</v>
      </c>
      <c r="G163" s="11"/>
      <c r="H163" s="11"/>
      <c r="I163" s="11"/>
      <c r="J163" s="11"/>
    </row>
    <row r="164" spans="1:10" ht="15.75">
      <c r="A164" s="61" t="s">
        <v>12</v>
      </c>
      <c r="B164" s="44" t="s">
        <v>147</v>
      </c>
      <c r="C164" s="77">
        <v>35718</v>
      </c>
      <c r="D164" s="59">
        <v>6.1</v>
      </c>
      <c r="E164" s="60">
        <v>8240</v>
      </c>
      <c r="F164" s="59">
        <v>3.12</v>
      </c>
      <c r="G164" s="11"/>
      <c r="H164" s="11"/>
      <c r="I164" s="11"/>
      <c r="J164" s="11"/>
    </row>
    <row r="165" spans="1:10" ht="15.75">
      <c r="A165" s="61" t="s">
        <v>12</v>
      </c>
      <c r="B165" s="44" t="s">
        <v>147</v>
      </c>
      <c r="C165" s="77">
        <v>35725</v>
      </c>
      <c r="D165" s="59">
        <v>6.94</v>
      </c>
      <c r="E165" s="60">
        <v>4630</v>
      </c>
      <c r="F165" s="59">
        <v>1.32</v>
      </c>
      <c r="G165" s="11"/>
      <c r="H165" s="11"/>
      <c r="I165" s="11"/>
      <c r="J165" s="11"/>
    </row>
    <row r="166" spans="1:10" ht="15.75">
      <c r="A166" s="61" t="s">
        <v>12</v>
      </c>
      <c r="B166" s="44" t="s">
        <v>147</v>
      </c>
      <c r="C166" s="77">
        <v>35732</v>
      </c>
      <c r="D166" s="59">
        <v>9.98</v>
      </c>
      <c r="E166" s="60">
        <v>5300</v>
      </c>
      <c r="F166" s="59">
        <v>1.65</v>
      </c>
      <c r="G166" s="11"/>
      <c r="H166" s="11"/>
      <c r="I166" s="11"/>
      <c r="J166" s="11"/>
    </row>
    <row r="167" spans="1:10" ht="15.75">
      <c r="A167" s="61" t="s">
        <v>12</v>
      </c>
      <c r="B167" s="44" t="s">
        <v>147</v>
      </c>
      <c r="C167" s="77">
        <v>35739</v>
      </c>
      <c r="D167" s="59">
        <v>8.25</v>
      </c>
      <c r="E167" s="60">
        <v>5380</v>
      </c>
      <c r="F167" s="59">
        <v>1.69</v>
      </c>
      <c r="G167" s="11"/>
      <c r="H167" s="11"/>
      <c r="I167" s="11"/>
      <c r="J167" s="11"/>
    </row>
    <row r="168" spans="1:10" ht="15.75">
      <c r="A168" s="61" t="s">
        <v>12</v>
      </c>
      <c r="B168" s="44" t="s">
        <v>147</v>
      </c>
      <c r="C168" s="77">
        <v>35746</v>
      </c>
      <c r="D168" s="59">
        <v>11.18</v>
      </c>
      <c r="E168" s="60">
        <v>5654</v>
      </c>
      <c r="F168" s="59">
        <v>1.83</v>
      </c>
      <c r="G168" s="11"/>
      <c r="H168" s="11"/>
      <c r="I168" s="11"/>
      <c r="J168" s="11"/>
    </row>
    <row r="169" spans="1:10" ht="15.75">
      <c r="A169" s="61" t="s">
        <v>12</v>
      </c>
      <c r="B169" s="44" t="s">
        <v>147</v>
      </c>
      <c r="C169" s="77">
        <v>35753</v>
      </c>
      <c r="D169" s="59">
        <v>8.78</v>
      </c>
      <c r="E169" s="60">
        <v>7811</v>
      </c>
      <c r="F169" s="59">
        <v>2.91</v>
      </c>
      <c r="G169" s="11"/>
      <c r="H169" s="11"/>
      <c r="I169" s="11"/>
      <c r="J169" s="11"/>
    </row>
    <row r="170" spans="1:10" ht="15.75">
      <c r="A170" s="61" t="s">
        <v>12</v>
      </c>
      <c r="B170" s="44" t="s">
        <v>147</v>
      </c>
      <c r="C170" s="77">
        <v>35760</v>
      </c>
      <c r="D170" s="59">
        <v>8.66</v>
      </c>
      <c r="E170" s="60">
        <v>7540</v>
      </c>
      <c r="F170" s="59">
        <v>2.77</v>
      </c>
      <c r="G170" s="11"/>
      <c r="H170" s="11"/>
      <c r="I170" s="11"/>
      <c r="J170" s="11"/>
    </row>
    <row r="171" spans="1:10" ht="15.75">
      <c r="A171" s="61" t="s">
        <v>12</v>
      </c>
      <c r="B171" s="44" t="s">
        <v>147</v>
      </c>
      <c r="C171" s="77">
        <v>35767</v>
      </c>
      <c r="D171" s="59">
        <v>8.12</v>
      </c>
      <c r="E171" s="60">
        <v>8505</v>
      </c>
      <c r="F171" s="59">
        <v>3.2525</v>
      </c>
      <c r="G171" s="11"/>
      <c r="H171" s="11"/>
      <c r="I171" s="11"/>
      <c r="J171" s="11"/>
    </row>
    <row r="172" spans="1:10" ht="15.75">
      <c r="A172" s="61" t="s">
        <v>12</v>
      </c>
      <c r="B172" s="44" t="s">
        <v>147</v>
      </c>
      <c r="C172" s="77">
        <v>35774</v>
      </c>
      <c r="D172" s="59">
        <v>6.4</v>
      </c>
      <c r="E172" s="60">
        <v>8234</v>
      </c>
      <c r="F172" s="59">
        <v>3.117</v>
      </c>
      <c r="G172" s="11"/>
      <c r="H172" s="11"/>
      <c r="I172" s="11"/>
      <c r="J172" s="11"/>
    </row>
    <row r="173" spans="1:10" ht="15.75">
      <c r="A173" s="61" t="s">
        <v>12</v>
      </c>
      <c r="B173" s="44" t="s">
        <v>147</v>
      </c>
      <c r="C173" s="77">
        <v>35781</v>
      </c>
      <c r="D173" s="59">
        <v>6.96</v>
      </c>
      <c r="E173" s="60">
        <v>8230</v>
      </c>
      <c r="F173" s="59">
        <v>3.115</v>
      </c>
      <c r="G173" s="11"/>
      <c r="H173" s="11"/>
      <c r="I173" s="11"/>
      <c r="J173" s="11"/>
    </row>
    <row r="174" spans="1:10" ht="15.75">
      <c r="A174" s="61" t="s">
        <v>12</v>
      </c>
      <c r="B174" s="44" t="s">
        <v>147</v>
      </c>
      <c r="C174" s="77">
        <v>35788</v>
      </c>
      <c r="D174" s="59">
        <v>7.14</v>
      </c>
      <c r="E174" s="60">
        <v>6040</v>
      </c>
      <c r="F174" s="59">
        <v>2.02</v>
      </c>
      <c r="G174" s="11"/>
      <c r="H174" s="11"/>
      <c r="I174" s="11"/>
      <c r="J174" s="11"/>
    </row>
    <row r="175" spans="1:10" ht="15.75">
      <c r="A175" s="61" t="s">
        <v>12</v>
      </c>
      <c r="B175" s="44" t="s">
        <v>147</v>
      </c>
      <c r="C175" s="77">
        <v>35795</v>
      </c>
      <c r="D175" s="59">
        <v>7.49</v>
      </c>
      <c r="E175" s="60">
        <v>4360</v>
      </c>
      <c r="F175" s="59">
        <v>1.18</v>
      </c>
      <c r="G175" s="11"/>
      <c r="H175" s="11"/>
      <c r="I175" s="11"/>
      <c r="J175" s="11"/>
    </row>
    <row r="176" spans="1:10" ht="15.75">
      <c r="A176" s="61" t="s">
        <v>12</v>
      </c>
      <c r="B176" s="44" t="s">
        <v>147</v>
      </c>
      <c r="C176" s="77">
        <v>35802</v>
      </c>
      <c r="D176" s="59">
        <v>8.62</v>
      </c>
      <c r="E176" s="60">
        <v>6840</v>
      </c>
      <c r="F176" s="59">
        <v>2.42</v>
      </c>
      <c r="G176" s="11"/>
      <c r="H176" s="11"/>
      <c r="I176" s="11"/>
      <c r="J176" s="11"/>
    </row>
    <row r="177" spans="1:10" ht="15.75">
      <c r="A177" s="61" t="s">
        <v>12</v>
      </c>
      <c r="B177" s="44" t="s">
        <v>147</v>
      </c>
      <c r="C177" s="77">
        <v>35809</v>
      </c>
      <c r="D177" s="59">
        <v>11.72</v>
      </c>
      <c r="E177" s="60">
        <v>8340</v>
      </c>
      <c r="F177" s="59">
        <v>3.17</v>
      </c>
      <c r="G177" s="11"/>
      <c r="H177" s="11"/>
      <c r="I177" s="11"/>
      <c r="J177" s="11"/>
    </row>
    <row r="178" spans="1:10" ht="15.75">
      <c r="A178" s="61" t="s">
        <v>12</v>
      </c>
      <c r="B178" s="44" t="s">
        <v>147</v>
      </c>
      <c r="C178" s="77">
        <v>35816</v>
      </c>
      <c r="D178" s="59">
        <v>10.04</v>
      </c>
      <c r="E178" s="60">
        <v>8680</v>
      </c>
      <c r="F178" s="59">
        <v>3.34</v>
      </c>
      <c r="G178" s="11"/>
      <c r="H178" s="11"/>
      <c r="I178" s="11"/>
      <c r="J178" s="11"/>
    </row>
    <row r="179" spans="1:10" ht="15.75">
      <c r="A179" s="61" t="s">
        <v>12</v>
      </c>
      <c r="B179" s="44" t="s">
        <v>147</v>
      </c>
      <c r="C179" s="77">
        <v>35828</v>
      </c>
      <c r="D179" s="59">
        <v>8.91</v>
      </c>
      <c r="E179" s="60">
        <v>4890</v>
      </c>
      <c r="F179" s="59">
        <v>1.45</v>
      </c>
      <c r="G179" s="11"/>
      <c r="H179" s="11"/>
      <c r="I179" s="11"/>
      <c r="J179" s="11"/>
    </row>
    <row r="180" spans="1:10" ht="15.75">
      <c r="A180" s="61" t="s">
        <v>12</v>
      </c>
      <c r="B180" s="44" t="s">
        <v>147</v>
      </c>
      <c r="C180" s="77">
        <v>35830</v>
      </c>
      <c r="D180" s="59">
        <v>7.81</v>
      </c>
      <c r="E180" s="60">
        <v>8240</v>
      </c>
      <c r="F180" s="59">
        <v>3.12</v>
      </c>
      <c r="G180" s="11"/>
      <c r="H180" s="11"/>
      <c r="I180" s="11"/>
      <c r="J180" s="11"/>
    </row>
    <row r="181" spans="1:10" ht="15.75">
      <c r="A181" s="61" t="s">
        <v>12</v>
      </c>
      <c r="B181" s="44" t="s">
        <v>147</v>
      </c>
      <c r="C181" s="77">
        <v>35837</v>
      </c>
      <c r="D181" s="59">
        <v>7.7</v>
      </c>
      <c r="E181" s="60">
        <v>12514</v>
      </c>
      <c r="F181" s="59">
        <v>5.26</v>
      </c>
      <c r="G181" s="11"/>
      <c r="H181" s="11"/>
      <c r="I181" s="11"/>
      <c r="J181" s="11"/>
    </row>
    <row r="182" spans="1:10" ht="15.75">
      <c r="A182" s="61" t="s">
        <v>12</v>
      </c>
      <c r="B182" s="44" t="s">
        <v>147</v>
      </c>
      <c r="C182" s="77">
        <v>35844</v>
      </c>
      <c r="D182" s="59">
        <v>6.96</v>
      </c>
      <c r="E182" s="60">
        <v>11421</v>
      </c>
      <c r="F182" s="59">
        <v>4.71</v>
      </c>
      <c r="G182" s="11"/>
      <c r="H182" s="11"/>
      <c r="I182" s="11"/>
      <c r="J182" s="11"/>
    </row>
    <row r="183" spans="1:10" ht="15.75">
      <c r="A183" s="61" t="s">
        <v>12</v>
      </c>
      <c r="B183" s="44" t="s">
        <v>147</v>
      </c>
      <c r="C183" s="77">
        <v>35851</v>
      </c>
      <c r="D183" s="59">
        <v>6.36</v>
      </c>
      <c r="E183" s="60">
        <v>9490</v>
      </c>
      <c r="F183" s="59">
        <v>3.75</v>
      </c>
      <c r="G183" s="11"/>
      <c r="H183" s="11"/>
      <c r="I183" s="11"/>
      <c r="J183" s="11"/>
    </row>
    <row r="184" spans="1:10" ht="15.75">
      <c r="A184" s="61" t="s">
        <v>12</v>
      </c>
      <c r="B184" s="44" t="s">
        <v>147</v>
      </c>
      <c r="C184" s="77">
        <v>35858</v>
      </c>
      <c r="D184" s="59">
        <v>6.3</v>
      </c>
      <c r="E184" s="60">
        <v>9695</v>
      </c>
      <c r="F184" s="59">
        <v>3.85</v>
      </c>
      <c r="G184" s="11"/>
      <c r="H184" s="11"/>
      <c r="I184" s="11"/>
      <c r="J184" s="11"/>
    </row>
    <row r="185" spans="1:10" ht="15.75">
      <c r="A185" s="61" t="s">
        <v>12</v>
      </c>
      <c r="B185" s="44" t="s">
        <v>147</v>
      </c>
      <c r="C185" s="77">
        <v>35865</v>
      </c>
      <c r="D185" s="59">
        <v>6.7</v>
      </c>
      <c r="E185" s="60">
        <v>10990</v>
      </c>
      <c r="F185" s="59">
        <v>4.495</v>
      </c>
      <c r="G185" s="11"/>
      <c r="H185" s="11"/>
      <c r="I185" s="11"/>
      <c r="J185" s="11"/>
    </row>
    <row r="186" spans="1:10" ht="15.75">
      <c r="A186" s="61" t="s">
        <v>12</v>
      </c>
      <c r="B186" s="44" t="s">
        <v>147</v>
      </c>
      <c r="C186" s="77">
        <v>35872</v>
      </c>
      <c r="D186" s="59">
        <v>5.83</v>
      </c>
      <c r="E186" s="60">
        <v>9560</v>
      </c>
      <c r="F186" s="59">
        <v>3.78</v>
      </c>
      <c r="G186" s="11"/>
      <c r="H186" s="11"/>
      <c r="I186" s="11"/>
      <c r="J186" s="11"/>
    </row>
    <row r="187" spans="1:10" ht="15.75">
      <c r="A187" s="61" t="s">
        <v>12</v>
      </c>
      <c r="B187" s="44" t="s">
        <v>147</v>
      </c>
      <c r="C187" s="77">
        <v>35879</v>
      </c>
      <c r="D187" s="59">
        <v>5.79</v>
      </c>
      <c r="E187" s="60">
        <v>8070</v>
      </c>
      <c r="F187" s="59">
        <v>3.035</v>
      </c>
      <c r="G187" s="11"/>
      <c r="H187" s="11"/>
      <c r="I187" s="11"/>
      <c r="J187" s="11"/>
    </row>
    <row r="188" spans="1:10" ht="15.75">
      <c r="A188" s="61" t="s">
        <v>12</v>
      </c>
      <c r="B188" s="44" t="s">
        <v>147</v>
      </c>
      <c r="C188" s="77">
        <v>35886</v>
      </c>
      <c r="D188" s="59">
        <v>5.92</v>
      </c>
      <c r="E188" s="60">
        <v>7248</v>
      </c>
      <c r="F188" s="59">
        <v>2.62</v>
      </c>
      <c r="G188" s="11"/>
      <c r="H188" s="11"/>
      <c r="I188" s="11"/>
      <c r="J188" s="11"/>
    </row>
    <row r="189" spans="1:10" ht="15.75">
      <c r="A189" s="61" t="s">
        <v>12</v>
      </c>
      <c r="B189" s="44" t="s">
        <v>147</v>
      </c>
      <c r="C189" s="77">
        <v>35893</v>
      </c>
      <c r="D189" s="59">
        <v>6.15</v>
      </c>
      <c r="E189" s="60">
        <v>6440</v>
      </c>
      <c r="F189" s="59">
        <v>2.22</v>
      </c>
      <c r="G189" s="11"/>
      <c r="H189" s="11"/>
      <c r="I189" s="11"/>
      <c r="J189" s="11"/>
    </row>
    <row r="190" spans="1:10" ht="15.75">
      <c r="A190" s="61" t="s">
        <v>12</v>
      </c>
      <c r="B190" s="44" t="s">
        <v>147</v>
      </c>
      <c r="C190" s="77">
        <v>35900</v>
      </c>
      <c r="D190" s="59">
        <v>5.88</v>
      </c>
      <c r="E190" s="60">
        <v>10760</v>
      </c>
      <c r="F190" s="59">
        <v>4.38</v>
      </c>
      <c r="G190" s="11"/>
      <c r="H190" s="11"/>
      <c r="I190" s="11"/>
      <c r="J190" s="11"/>
    </row>
    <row r="191" spans="1:10" ht="15.75">
      <c r="A191" s="61" t="s">
        <v>12</v>
      </c>
      <c r="B191" s="44" t="s">
        <v>147</v>
      </c>
      <c r="C191" s="77">
        <v>35907</v>
      </c>
      <c r="D191" s="59">
        <v>5.48</v>
      </c>
      <c r="E191" s="60">
        <v>10095</v>
      </c>
      <c r="F191" s="59">
        <v>4.05</v>
      </c>
      <c r="G191" s="11"/>
      <c r="H191" s="11"/>
      <c r="I191" s="11"/>
      <c r="J191" s="11"/>
    </row>
    <row r="192" spans="1:10" ht="15.75">
      <c r="A192" s="61" t="s">
        <v>12</v>
      </c>
      <c r="B192" s="44" t="s">
        <v>147</v>
      </c>
      <c r="C192" s="77">
        <v>35914</v>
      </c>
      <c r="D192" s="59">
        <v>5.91</v>
      </c>
      <c r="E192" s="60">
        <v>7530</v>
      </c>
      <c r="F192" s="59">
        <v>2.77</v>
      </c>
      <c r="G192" s="11"/>
      <c r="H192" s="11"/>
      <c r="I192" s="11"/>
      <c r="J192" s="11"/>
    </row>
    <row r="193" spans="1:10" ht="15.75">
      <c r="A193" s="61" t="s">
        <v>12</v>
      </c>
      <c r="B193" s="44" t="s">
        <v>147</v>
      </c>
      <c r="C193" s="77">
        <v>35921</v>
      </c>
      <c r="D193" s="59">
        <v>5.66</v>
      </c>
      <c r="E193" s="60">
        <v>7500</v>
      </c>
      <c r="F193" s="59">
        <v>2.75</v>
      </c>
      <c r="G193" s="11"/>
      <c r="H193" s="11"/>
      <c r="I193" s="11"/>
      <c r="J193" s="11"/>
    </row>
    <row r="194" spans="1:10" ht="15.75">
      <c r="A194" s="61" t="s">
        <v>12</v>
      </c>
      <c r="B194" s="44" t="s">
        <v>147</v>
      </c>
      <c r="C194" s="77">
        <v>35928</v>
      </c>
      <c r="D194" s="59">
        <v>6.32</v>
      </c>
      <c r="E194" s="60">
        <v>4684</v>
      </c>
      <c r="F194" s="59">
        <v>1.34</v>
      </c>
      <c r="G194" s="11"/>
      <c r="H194" s="11"/>
      <c r="I194" s="11"/>
      <c r="J194" s="11"/>
    </row>
    <row r="195" spans="1:10" ht="15.75">
      <c r="A195" s="61" t="s">
        <v>12</v>
      </c>
      <c r="B195" s="44" t="s">
        <v>147</v>
      </c>
      <c r="C195" s="77">
        <v>35935</v>
      </c>
      <c r="D195" s="59">
        <v>6.86</v>
      </c>
      <c r="E195" s="60">
        <v>7791</v>
      </c>
      <c r="F195" s="59">
        <v>2.9</v>
      </c>
      <c r="G195" s="11"/>
      <c r="H195" s="11"/>
      <c r="I195" s="11"/>
      <c r="J195" s="11"/>
    </row>
    <row r="196" spans="1:10" ht="15.75">
      <c r="A196" s="61" t="s">
        <v>12</v>
      </c>
      <c r="B196" s="44" t="s">
        <v>147</v>
      </c>
      <c r="C196" s="77">
        <v>35942</v>
      </c>
      <c r="D196" s="59">
        <v>6.67</v>
      </c>
      <c r="E196" s="60">
        <v>6164</v>
      </c>
      <c r="F196" s="59">
        <v>2.08</v>
      </c>
      <c r="G196" s="11"/>
      <c r="H196" s="11"/>
      <c r="I196" s="11"/>
      <c r="J196" s="11"/>
    </row>
    <row r="197" spans="1:10" ht="15.75">
      <c r="A197" s="61" t="s">
        <v>12</v>
      </c>
      <c r="B197" s="44" t="s">
        <v>147</v>
      </c>
      <c r="C197" s="77">
        <v>35949</v>
      </c>
      <c r="D197" s="59">
        <v>7.61</v>
      </c>
      <c r="E197" s="60">
        <v>3278</v>
      </c>
      <c r="F197" s="59">
        <v>0.64</v>
      </c>
      <c r="G197" s="11"/>
      <c r="H197" s="11"/>
      <c r="I197" s="11"/>
      <c r="J197" s="11"/>
    </row>
    <row r="198" spans="1:10" ht="15.75">
      <c r="A198" s="61" t="s">
        <v>12</v>
      </c>
      <c r="B198" s="44" t="s">
        <v>147</v>
      </c>
      <c r="C198" s="77">
        <v>35957</v>
      </c>
      <c r="D198" s="59">
        <v>8.04</v>
      </c>
      <c r="E198" s="60">
        <v>3190</v>
      </c>
      <c r="F198" s="59">
        <v>0.6</v>
      </c>
      <c r="G198" s="11"/>
      <c r="H198" s="11"/>
      <c r="I198" s="11"/>
      <c r="J198" s="11"/>
    </row>
    <row r="199" spans="1:10" ht="15.75">
      <c r="A199" s="61" t="s">
        <v>12</v>
      </c>
      <c r="B199" s="44" t="s">
        <v>147</v>
      </c>
      <c r="C199" s="77">
        <v>35963</v>
      </c>
      <c r="D199" s="59">
        <v>12.1</v>
      </c>
      <c r="E199" s="60">
        <v>3610</v>
      </c>
      <c r="F199" s="59">
        <v>0.81</v>
      </c>
      <c r="G199" s="11"/>
      <c r="H199" s="11"/>
      <c r="I199" s="11"/>
      <c r="J199" s="11"/>
    </row>
    <row r="200" spans="1:10" ht="15.75">
      <c r="A200" s="61" t="s">
        <v>12</v>
      </c>
      <c r="B200" s="44" t="s">
        <v>147</v>
      </c>
      <c r="C200" s="77">
        <v>35970</v>
      </c>
      <c r="D200" s="59">
        <v>9.03</v>
      </c>
      <c r="E200" s="60">
        <v>3450</v>
      </c>
      <c r="F200" s="59">
        <v>0.73</v>
      </c>
      <c r="G200" s="11"/>
      <c r="H200" s="11"/>
      <c r="I200" s="11"/>
      <c r="J200" s="11"/>
    </row>
    <row r="201" spans="1:10" ht="15.75">
      <c r="A201" s="61" t="s">
        <v>12</v>
      </c>
      <c r="B201" s="44" t="s">
        <v>147</v>
      </c>
      <c r="C201" s="77">
        <v>35978</v>
      </c>
      <c r="D201" s="59">
        <v>9.24</v>
      </c>
      <c r="E201" s="60">
        <v>8620</v>
      </c>
      <c r="F201" s="59">
        <v>3.31</v>
      </c>
      <c r="G201" s="11"/>
      <c r="H201" s="11"/>
      <c r="I201" s="11"/>
      <c r="J201" s="11"/>
    </row>
    <row r="202" spans="1:10" ht="15.75">
      <c r="A202" s="61" t="s">
        <v>12</v>
      </c>
      <c r="B202" s="44" t="s">
        <v>147</v>
      </c>
      <c r="C202" s="77">
        <v>35984</v>
      </c>
      <c r="D202" s="59">
        <v>8.01</v>
      </c>
      <c r="E202" s="60">
        <v>6833</v>
      </c>
      <c r="F202" s="59">
        <v>2.4165</v>
      </c>
      <c r="G202" s="11"/>
      <c r="H202" s="11"/>
      <c r="I202" s="11"/>
      <c r="J202" s="11"/>
    </row>
    <row r="203" spans="1:10" ht="15.75">
      <c r="A203" s="61" t="s">
        <v>12</v>
      </c>
      <c r="B203" s="44" t="s">
        <v>147</v>
      </c>
      <c r="C203" s="77">
        <v>35991</v>
      </c>
      <c r="D203" s="59">
        <v>7.93</v>
      </c>
      <c r="E203" s="60">
        <v>9690</v>
      </c>
      <c r="F203" s="59">
        <v>3.845</v>
      </c>
      <c r="G203" s="11"/>
      <c r="H203" s="11"/>
      <c r="I203" s="11"/>
      <c r="J203" s="11"/>
    </row>
    <row r="204" spans="1:10" ht="15.75">
      <c r="A204" s="61" t="s">
        <v>12</v>
      </c>
      <c r="B204" s="44" t="s">
        <v>147</v>
      </c>
      <c r="C204" s="77">
        <v>35998</v>
      </c>
      <c r="D204" s="59">
        <v>7.57</v>
      </c>
      <c r="E204" s="60">
        <v>6160</v>
      </c>
      <c r="F204" s="59">
        <v>2.08</v>
      </c>
      <c r="G204" s="11"/>
      <c r="H204" s="11"/>
      <c r="I204" s="11"/>
      <c r="J204" s="11"/>
    </row>
    <row r="205" spans="1:10" ht="15.75">
      <c r="A205" s="61" t="s">
        <v>12</v>
      </c>
      <c r="B205" s="44" t="s">
        <v>147</v>
      </c>
      <c r="C205" s="77">
        <v>36005</v>
      </c>
      <c r="D205" s="59">
        <v>7.8</v>
      </c>
      <c r="E205" s="60">
        <v>8490</v>
      </c>
      <c r="F205" s="59">
        <v>3.245</v>
      </c>
      <c r="G205" s="11"/>
      <c r="H205" s="11"/>
      <c r="I205" s="11"/>
      <c r="J205" s="11"/>
    </row>
    <row r="206" spans="1:10" ht="15.75">
      <c r="A206" s="61" t="s">
        <v>12</v>
      </c>
      <c r="B206" s="44" t="s">
        <v>147</v>
      </c>
      <c r="C206" s="77">
        <v>36012</v>
      </c>
      <c r="D206" s="59">
        <v>8.29</v>
      </c>
      <c r="E206" s="60">
        <v>6780</v>
      </c>
      <c r="F206" s="59">
        <v>2.39</v>
      </c>
      <c r="G206" s="11"/>
      <c r="H206" s="11"/>
      <c r="I206" s="11"/>
      <c r="J206" s="11"/>
    </row>
    <row r="207" spans="1:10" ht="15.75">
      <c r="A207" s="61" t="s">
        <v>12</v>
      </c>
      <c r="B207" s="44" t="s">
        <v>147</v>
      </c>
      <c r="C207" s="77">
        <v>36019</v>
      </c>
      <c r="D207" s="59">
        <v>9.32</v>
      </c>
      <c r="E207" s="60">
        <v>4690</v>
      </c>
      <c r="F207" s="59">
        <v>1.35</v>
      </c>
      <c r="G207" s="11"/>
      <c r="H207" s="11"/>
      <c r="I207" s="11"/>
      <c r="J207" s="11"/>
    </row>
    <row r="208" spans="1:10" ht="15.75">
      <c r="A208" s="61" t="s">
        <v>12</v>
      </c>
      <c r="B208" s="44" t="s">
        <v>147</v>
      </c>
      <c r="C208" s="77">
        <v>36026</v>
      </c>
      <c r="D208" s="59">
        <v>9.45</v>
      </c>
      <c r="E208" s="60">
        <v>5470</v>
      </c>
      <c r="F208" s="59">
        <v>1.74</v>
      </c>
      <c r="G208" s="11"/>
      <c r="H208" s="11"/>
      <c r="I208" s="11"/>
      <c r="J208" s="11"/>
    </row>
    <row r="209" spans="1:10" ht="15.75">
      <c r="A209" s="61" t="s">
        <v>12</v>
      </c>
      <c r="B209" s="44" t="s">
        <v>147</v>
      </c>
      <c r="C209" s="77">
        <v>36033</v>
      </c>
      <c r="D209" s="59">
        <v>10.2</v>
      </c>
      <c r="E209" s="60">
        <v>3215</v>
      </c>
      <c r="F209" s="59">
        <v>0.61</v>
      </c>
      <c r="G209" s="11"/>
      <c r="H209" s="11"/>
      <c r="I209" s="11"/>
      <c r="J209" s="11"/>
    </row>
    <row r="210" spans="1:10" ht="15.75">
      <c r="A210" s="61" t="s">
        <v>12</v>
      </c>
      <c r="B210" s="44" t="s">
        <v>147</v>
      </c>
      <c r="C210" s="77">
        <v>36040</v>
      </c>
      <c r="D210" s="59">
        <v>12.19</v>
      </c>
      <c r="E210" s="60">
        <v>4808</v>
      </c>
      <c r="F210" s="59">
        <v>1.4</v>
      </c>
      <c r="G210" s="11"/>
      <c r="H210" s="11"/>
      <c r="I210" s="11"/>
      <c r="J210" s="11"/>
    </row>
    <row r="211" spans="1:10" ht="15.75">
      <c r="A211" s="61" t="s">
        <v>12</v>
      </c>
      <c r="B211" s="44" t="s">
        <v>147</v>
      </c>
      <c r="C211" s="77">
        <v>36047</v>
      </c>
      <c r="D211" s="59">
        <v>6.59</v>
      </c>
      <c r="E211" s="60">
        <v>4610</v>
      </c>
      <c r="F211" s="59">
        <v>1.31</v>
      </c>
      <c r="G211" s="11"/>
      <c r="H211" s="11"/>
      <c r="I211" s="11"/>
      <c r="J211" s="11"/>
    </row>
    <row r="212" spans="1:10" ht="15.75">
      <c r="A212" s="61" t="s">
        <v>12</v>
      </c>
      <c r="B212" s="44" t="s">
        <v>147</v>
      </c>
      <c r="C212" s="77">
        <v>36054</v>
      </c>
      <c r="D212" s="59">
        <v>8.98</v>
      </c>
      <c r="E212" s="60">
        <v>3410</v>
      </c>
      <c r="F212" s="59">
        <v>0.71</v>
      </c>
      <c r="G212" s="11"/>
      <c r="H212" s="11"/>
      <c r="I212" s="11"/>
      <c r="J212" s="11"/>
    </row>
    <row r="213" spans="1:10" ht="15.75">
      <c r="A213" s="61" t="s">
        <v>12</v>
      </c>
      <c r="B213" s="44" t="s">
        <v>147</v>
      </c>
      <c r="C213" s="77">
        <v>36061</v>
      </c>
      <c r="D213" s="59">
        <v>8.55</v>
      </c>
      <c r="E213" s="60">
        <v>4320</v>
      </c>
      <c r="F213" s="59">
        <v>1.16</v>
      </c>
      <c r="G213" s="11"/>
      <c r="H213" s="11"/>
      <c r="I213" s="11"/>
      <c r="J213" s="11"/>
    </row>
    <row r="214" spans="1:10" ht="15.75">
      <c r="A214" s="61" t="s">
        <v>12</v>
      </c>
      <c r="B214" s="44" t="s">
        <v>147</v>
      </c>
      <c r="C214" s="77">
        <v>36068</v>
      </c>
      <c r="D214" s="59">
        <v>7.67</v>
      </c>
      <c r="E214" s="60">
        <v>6360</v>
      </c>
      <c r="F214" s="59">
        <v>2.18</v>
      </c>
      <c r="G214" s="11"/>
      <c r="H214" s="11"/>
      <c r="I214" s="11"/>
      <c r="J214" s="11"/>
    </row>
    <row r="215" spans="1:10" ht="15.75">
      <c r="A215" s="61" t="s">
        <v>12</v>
      </c>
      <c r="B215" s="44" t="s">
        <v>147</v>
      </c>
      <c r="C215" s="77">
        <v>36075</v>
      </c>
      <c r="D215" s="59">
        <v>7.4</v>
      </c>
      <c r="E215" s="60">
        <v>5630</v>
      </c>
      <c r="F215" s="59">
        <v>1.82</v>
      </c>
      <c r="G215" s="11"/>
      <c r="H215" s="11"/>
      <c r="I215" s="11"/>
      <c r="J215" s="11"/>
    </row>
    <row r="216" spans="1:10" ht="15.75">
      <c r="A216" s="61" t="s">
        <v>12</v>
      </c>
      <c r="B216" s="44" t="s">
        <v>147</v>
      </c>
      <c r="C216" s="77">
        <v>36082</v>
      </c>
      <c r="D216" s="59">
        <v>6.36</v>
      </c>
      <c r="E216" s="60">
        <v>5290</v>
      </c>
      <c r="F216" s="59">
        <v>1.12</v>
      </c>
      <c r="G216" s="11"/>
      <c r="H216" s="11"/>
      <c r="I216" s="11"/>
      <c r="J216" s="11"/>
    </row>
    <row r="217" spans="1:10" ht="15.75">
      <c r="A217" s="61" t="s">
        <v>12</v>
      </c>
      <c r="B217" s="44" t="s">
        <v>147</v>
      </c>
      <c r="C217" s="77">
        <v>36089</v>
      </c>
      <c r="D217" s="59">
        <v>5.67</v>
      </c>
      <c r="E217" s="60">
        <v>5400</v>
      </c>
      <c r="F217" s="59">
        <v>1.16</v>
      </c>
      <c r="G217" s="11"/>
      <c r="H217" s="11"/>
      <c r="I217" s="11"/>
      <c r="J217" s="11"/>
    </row>
    <row r="218" spans="1:10" ht="15.75">
      <c r="A218" s="61" t="s">
        <v>12</v>
      </c>
      <c r="B218" s="44" t="s">
        <v>147</v>
      </c>
      <c r="C218" s="77">
        <v>36097</v>
      </c>
      <c r="D218" s="59">
        <v>6.66</v>
      </c>
      <c r="E218" s="60">
        <v>7455</v>
      </c>
      <c r="F218" s="59">
        <v>1.98</v>
      </c>
      <c r="G218" s="11"/>
      <c r="H218" s="11"/>
      <c r="I218" s="11"/>
      <c r="J218" s="11"/>
    </row>
    <row r="219" spans="1:10" ht="15.75">
      <c r="A219" s="61" t="s">
        <v>12</v>
      </c>
      <c r="B219" s="44" t="s">
        <v>147</v>
      </c>
      <c r="C219" s="77">
        <v>36103</v>
      </c>
      <c r="D219" s="59">
        <v>5.62</v>
      </c>
      <c r="E219" s="60">
        <v>5210</v>
      </c>
      <c r="F219" s="59">
        <v>1.08</v>
      </c>
      <c r="G219" s="11"/>
      <c r="H219" s="11"/>
      <c r="I219" s="11"/>
      <c r="J219" s="11"/>
    </row>
    <row r="220" spans="1:10" ht="15.75">
      <c r="A220" s="61" t="s">
        <v>12</v>
      </c>
      <c r="B220" s="44" t="s">
        <v>147</v>
      </c>
      <c r="C220" s="77">
        <v>36110</v>
      </c>
      <c r="D220" s="59">
        <v>6.02</v>
      </c>
      <c r="E220" s="60">
        <v>5490</v>
      </c>
      <c r="F220" s="59">
        <v>1.2</v>
      </c>
      <c r="G220" s="11"/>
      <c r="H220" s="11"/>
      <c r="I220" s="11"/>
      <c r="J220" s="11"/>
    </row>
    <row r="221" spans="1:10" ht="15.75">
      <c r="A221" s="61" t="s">
        <v>12</v>
      </c>
      <c r="B221" s="44" t="s">
        <v>147</v>
      </c>
      <c r="C221" s="77">
        <v>36117</v>
      </c>
      <c r="D221" s="59">
        <v>5.77</v>
      </c>
      <c r="E221" s="60">
        <v>6380</v>
      </c>
      <c r="F221" s="59">
        <v>1.55</v>
      </c>
      <c r="G221" s="11"/>
      <c r="H221" s="11"/>
      <c r="I221" s="11"/>
      <c r="J221" s="11"/>
    </row>
    <row r="222" spans="1:10" ht="15.75">
      <c r="A222" s="61" t="s">
        <v>12</v>
      </c>
      <c r="B222" s="44" t="s">
        <v>147</v>
      </c>
      <c r="C222" s="77">
        <v>36124</v>
      </c>
      <c r="D222" s="59">
        <v>5.31</v>
      </c>
      <c r="E222" s="60">
        <v>3775</v>
      </c>
      <c r="F222" s="59">
        <v>0.51</v>
      </c>
      <c r="G222" s="11"/>
      <c r="H222" s="11"/>
      <c r="I222" s="11"/>
      <c r="J222" s="11"/>
    </row>
    <row r="223" spans="1:10" ht="15.75">
      <c r="A223" s="61" t="s">
        <v>12</v>
      </c>
      <c r="B223" s="44" t="s">
        <v>147</v>
      </c>
      <c r="C223" s="77">
        <v>36131</v>
      </c>
      <c r="D223" s="59">
        <v>5.42</v>
      </c>
      <c r="E223" s="60">
        <v>3810</v>
      </c>
      <c r="F223" s="59">
        <v>0.52</v>
      </c>
      <c r="G223" s="11"/>
      <c r="H223" s="11"/>
      <c r="I223" s="11"/>
      <c r="J223" s="11"/>
    </row>
    <row r="224" spans="1:10" ht="15.75">
      <c r="A224" s="61" t="s">
        <v>12</v>
      </c>
      <c r="B224" s="44" t="s">
        <v>147</v>
      </c>
      <c r="C224" s="77">
        <v>36138</v>
      </c>
      <c r="D224" s="59">
        <v>5.29</v>
      </c>
      <c r="E224" s="60">
        <v>7557</v>
      </c>
      <c r="F224" s="59">
        <v>2.02</v>
      </c>
      <c r="G224" s="11"/>
      <c r="H224" s="11"/>
      <c r="I224" s="11"/>
      <c r="J224" s="11"/>
    </row>
    <row r="225" spans="1:10" ht="15.75">
      <c r="A225" s="61" t="s">
        <v>12</v>
      </c>
      <c r="B225" s="44" t="s">
        <v>147</v>
      </c>
      <c r="C225" s="77">
        <v>36145</v>
      </c>
      <c r="D225" s="59">
        <v>5.13</v>
      </c>
      <c r="E225" s="60">
        <v>5426</v>
      </c>
      <c r="F225" s="59">
        <v>1.17</v>
      </c>
      <c r="G225" s="11"/>
      <c r="H225" s="11"/>
      <c r="I225" s="11"/>
      <c r="J225" s="11"/>
    </row>
    <row r="226" spans="1:10" ht="15.75">
      <c r="A226" s="61" t="s">
        <v>12</v>
      </c>
      <c r="B226" s="44" t="s">
        <v>147</v>
      </c>
      <c r="C226" s="77">
        <v>36152</v>
      </c>
      <c r="D226" s="59">
        <v>5.16</v>
      </c>
      <c r="E226" s="60">
        <v>5050</v>
      </c>
      <c r="F226" s="59">
        <v>1.02</v>
      </c>
      <c r="G226" s="11"/>
      <c r="H226" s="11"/>
      <c r="I226" s="11"/>
      <c r="J226" s="11"/>
    </row>
    <row r="227" spans="1:10" ht="15.75">
      <c r="A227" s="61" t="s">
        <v>12</v>
      </c>
      <c r="B227" s="44" t="s">
        <v>147</v>
      </c>
      <c r="C227" s="77">
        <v>36159</v>
      </c>
      <c r="D227" s="59">
        <v>5.2</v>
      </c>
      <c r="E227" s="60">
        <v>5930</v>
      </c>
      <c r="F227" s="59">
        <v>1.37</v>
      </c>
      <c r="G227" s="11"/>
      <c r="H227" s="11"/>
      <c r="I227" s="11"/>
      <c r="J227" s="11"/>
    </row>
    <row r="228" spans="1:10" ht="15.75">
      <c r="A228" s="61" t="s">
        <v>12</v>
      </c>
      <c r="B228" s="44" t="s">
        <v>147</v>
      </c>
      <c r="C228" s="77">
        <v>36166</v>
      </c>
      <c r="D228" s="59">
        <v>4.91</v>
      </c>
      <c r="E228" s="60">
        <v>4963</v>
      </c>
      <c r="F228" s="59">
        <v>0.99</v>
      </c>
      <c r="G228" s="11"/>
      <c r="H228" s="11"/>
      <c r="I228" s="11"/>
      <c r="J228" s="11"/>
    </row>
    <row r="229" spans="1:10" ht="15.75">
      <c r="A229" s="61" t="s">
        <v>12</v>
      </c>
      <c r="B229" s="44" t="s">
        <v>147</v>
      </c>
      <c r="C229" s="77">
        <v>36173</v>
      </c>
      <c r="D229" s="59">
        <v>5.54</v>
      </c>
      <c r="E229" s="60">
        <v>6730</v>
      </c>
      <c r="F229" s="59">
        <v>1.69</v>
      </c>
      <c r="G229" s="11"/>
      <c r="H229" s="11"/>
      <c r="I229" s="11"/>
      <c r="J229" s="11"/>
    </row>
    <row r="230" spans="1:10" ht="15.75">
      <c r="A230" s="61" t="s">
        <v>12</v>
      </c>
      <c r="B230" s="44" t="s">
        <v>147</v>
      </c>
      <c r="C230" s="77">
        <v>36180</v>
      </c>
      <c r="D230" s="59">
        <v>5.82</v>
      </c>
      <c r="E230" s="60">
        <v>4880</v>
      </c>
      <c r="F230" s="59">
        <v>0.95</v>
      </c>
      <c r="G230" s="11"/>
      <c r="H230" s="11"/>
      <c r="I230" s="11"/>
      <c r="J230" s="11"/>
    </row>
    <row r="231" spans="1:10" ht="15.75">
      <c r="A231" s="61" t="s">
        <v>12</v>
      </c>
      <c r="B231" s="44" t="s">
        <v>147</v>
      </c>
      <c r="C231" s="77">
        <v>36187</v>
      </c>
      <c r="D231" s="59">
        <v>6.25</v>
      </c>
      <c r="E231" s="60">
        <v>6470</v>
      </c>
      <c r="F231" s="59">
        <v>1.59</v>
      </c>
      <c r="G231" s="11"/>
      <c r="H231" s="11"/>
      <c r="I231" s="11"/>
      <c r="J231" s="11"/>
    </row>
    <row r="232" spans="1:10" ht="15.75">
      <c r="A232" s="61" t="s">
        <v>12</v>
      </c>
      <c r="B232" s="44" t="s">
        <v>147</v>
      </c>
      <c r="C232" s="77">
        <v>36194</v>
      </c>
      <c r="D232" s="59">
        <v>5.69</v>
      </c>
      <c r="E232" s="60">
        <v>7130</v>
      </c>
      <c r="F232" s="59">
        <v>1.85</v>
      </c>
      <c r="G232" s="11"/>
      <c r="H232" s="11"/>
      <c r="I232" s="11"/>
      <c r="J232" s="11"/>
    </row>
    <row r="233" spans="1:10" ht="15.75">
      <c r="A233" s="61" t="s">
        <v>12</v>
      </c>
      <c r="B233" s="44" t="s">
        <v>147</v>
      </c>
      <c r="C233" s="77">
        <v>36201</v>
      </c>
      <c r="D233" s="59">
        <v>5.67</v>
      </c>
      <c r="E233" s="60">
        <v>4750</v>
      </c>
      <c r="F233" s="59">
        <v>0.9</v>
      </c>
      <c r="G233" s="11"/>
      <c r="H233" s="11"/>
      <c r="I233" s="11"/>
      <c r="J233" s="11"/>
    </row>
    <row r="234" spans="1:10" ht="15.75">
      <c r="A234" s="61" t="s">
        <v>12</v>
      </c>
      <c r="B234" s="44" t="s">
        <v>147</v>
      </c>
      <c r="C234" s="77">
        <v>36210</v>
      </c>
      <c r="D234" s="59">
        <v>5.99</v>
      </c>
      <c r="E234" s="60">
        <v>5160</v>
      </c>
      <c r="F234" s="59">
        <v>1.06</v>
      </c>
      <c r="G234" s="11"/>
      <c r="H234" s="11"/>
      <c r="I234" s="11"/>
      <c r="J234" s="11"/>
    </row>
    <row r="235" spans="1:10" ht="15.75">
      <c r="A235" s="61" t="s">
        <v>12</v>
      </c>
      <c r="B235" s="44" t="s">
        <v>147</v>
      </c>
      <c r="C235" s="77">
        <v>36215</v>
      </c>
      <c r="D235" s="59">
        <v>5.64</v>
      </c>
      <c r="E235" s="60">
        <v>9374</v>
      </c>
      <c r="F235" s="59">
        <v>2.75</v>
      </c>
      <c r="G235" s="11"/>
      <c r="H235" s="11"/>
      <c r="I235" s="11"/>
      <c r="J235" s="11"/>
    </row>
    <row r="236" spans="1:10" ht="15.75">
      <c r="A236" s="61" t="s">
        <v>12</v>
      </c>
      <c r="B236" s="44" t="s">
        <v>147</v>
      </c>
      <c r="C236" s="77">
        <v>36222</v>
      </c>
      <c r="D236" s="59">
        <v>5.36</v>
      </c>
      <c r="E236" s="60">
        <v>8050</v>
      </c>
      <c r="F236" s="59">
        <v>2.22</v>
      </c>
      <c r="G236" s="11"/>
      <c r="H236" s="11"/>
      <c r="I236" s="11"/>
      <c r="J236" s="11"/>
    </row>
    <row r="237" spans="1:10" ht="15.75">
      <c r="A237" s="61" t="s">
        <v>12</v>
      </c>
      <c r="B237" s="44" t="s">
        <v>147</v>
      </c>
      <c r="C237" s="77">
        <v>36229</v>
      </c>
      <c r="D237" s="59">
        <v>5.26</v>
      </c>
      <c r="E237" s="60">
        <v>8420</v>
      </c>
      <c r="F237" s="59">
        <v>2.37</v>
      </c>
      <c r="G237" s="11"/>
      <c r="H237" s="11"/>
      <c r="I237" s="11"/>
      <c r="J237" s="11"/>
    </row>
    <row r="238" spans="1:10" ht="15.75">
      <c r="A238" s="61" t="s">
        <v>12</v>
      </c>
      <c r="B238" s="44" t="s">
        <v>147</v>
      </c>
      <c r="C238" s="77">
        <v>36236</v>
      </c>
      <c r="D238" s="59">
        <v>5.14</v>
      </c>
      <c r="E238" s="60">
        <v>7179</v>
      </c>
      <c r="F238" s="59">
        <v>1.87</v>
      </c>
      <c r="G238" s="11"/>
      <c r="H238" s="11"/>
      <c r="I238" s="11"/>
      <c r="J238" s="11"/>
    </row>
    <row r="239" spans="1:10" ht="15.75">
      <c r="A239" s="61" t="s">
        <v>12</v>
      </c>
      <c r="B239" s="44" t="s">
        <v>147</v>
      </c>
      <c r="C239" s="77">
        <v>36243</v>
      </c>
      <c r="D239" s="59">
        <v>5.39</v>
      </c>
      <c r="E239" s="60">
        <v>6210</v>
      </c>
      <c r="F239" s="59">
        <v>1.48</v>
      </c>
      <c r="G239" s="11"/>
      <c r="H239" s="11"/>
      <c r="I239" s="11"/>
      <c r="J239" s="11"/>
    </row>
    <row r="240" spans="1:10" ht="15.75">
      <c r="A240" s="61" t="s">
        <v>12</v>
      </c>
      <c r="B240" s="44" t="s">
        <v>147</v>
      </c>
      <c r="C240" s="77">
        <v>36250</v>
      </c>
      <c r="D240" s="59">
        <v>5.35</v>
      </c>
      <c r="E240" s="60">
        <v>6708</v>
      </c>
      <c r="F240" s="59">
        <v>1.68</v>
      </c>
      <c r="G240" s="11"/>
      <c r="H240" s="11"/>
      <c r="I240" s="11"/>
      <c r="J240" s="11"/>
    </row>
    <row r="241" spans="1:10" ht="15.75">
      <c r="A241" s="61" t="s">
        <v>12</v>
      </c>
      <c r="B241" s="44" t="s">
        <v>147</v>
      </c>
      <c r="C241" s="77">
        <v>36257</v>
      </c>
      <c r="D241" s="59">
        <v>5.45</v>
      </c>
      <c r="E241" s="60">
        <v>8630</v>
      </c>
      <c r="F241" s="59">
        <v>2.45</v>
      </c>
      <c r="G241" s="11"/>
      <c r="H241" s="11"/>
      <c r="I241" s="11"/>
      <c r="J241" s="11"/>
    </row>
    <row r="242" spans="1:10" ht="15.75">
      <c r="A242" s="61" t="s">
        <v>12</v>
      </c>
      <c r="B242" s="44" t="s">
        <v>147</v>
      </c>
      <c r="C242" s="77">
        <v>36264</v>
      </c>
      <c r="D242" s="59">
        <v>4.98</v>
      </c>
      <c r="E242" s="60">
        <v>8485</v>
      </c>
      <c r="F242" s="59">
        <v>2.3</v>
      </c>
      <c r="G242" s="11"/>
      <c r="H242" s="11"/>
      <c r="I242" s="11"/>
      <c r="J242" s="11"/>
    </row>
    <row r="243" spans="1:10" ht="15.75">
      <c r="A243" s="61" t="s">
        <v>12</v>
      </c>
      <c r="B243" s="44" t="s">
        <v>147</v>
      </c>
      <c r="C243" s="77">
        <v>36271</v>
      </c>
      <c r="D243" s="59">
        <v>4.89</v>
      </c>
      <c r="E243" s="60">
        <v>8630</v>
      </c>
      <c r="F243" s="59">
        <v>2.28</v>
      </c>
      <c r="G243" s="11"/>
      <c r="H243" s="11"/>
      <c r="I243" s="11"/>
      <c r="J243" s="11"/>
    </row>
    <row r="244" spans="1:10" ht="15.75">
      <c r="A244" s="61" t="s">
        <v>12</v>
      </c>
      <c r="B244" s="44" t="s">
        <v>147</v>
      </c>
      <c r="C244" s="77">
        <v>36278</v>
      </c>
      <c r="D244" s="59">
        <v>4.72</v>
      </c>
      <c r="E244" s="60">
        <v>7510</v>
      </c>
      <c r="F244" s="59">
        <v>1.85</v>
      </c>
      <c r="G244" s="11"/>
      <c r="H244" s="11"/>
      <c r="I244" s="11"/>
      <c r="J244" s="11"/>
    </row>
    <row r="245" spans="1:10" ht="15.75">
      <c r="A245" s="61" t="s">
        <v>12</v>
      </c>
      <c r="B245" s="44" t="s">
        <v>147</v>
      </c>
      <c r="C245" s="77">
        <v>36285</v>
      </c>
      <c r="D245" s="59">
        <v>4.64</v>
      </c>
      <c r="E245" s="60">
        <v>8400</v>
      </c>
      <c r="F245" s="59">
        <v>2.2</v>
      </c>
      <c r="G245" s="11"/>
      <c r="H245" s="11"/>
      <c r="I245" s="11"/>
      <c r="J245" s="11"/>
    </row>
    <row r="246" spans="1:10" ht="15.75">
      <c r="A246" s="61" t="s">
        <v>12</v>
      </c>
      <c r="B246" s="44" t="s">
        <v>147</v>
      </c>
      <c r="C246" s="77">
        <v>36292</v>
      </c>
      <c r="D246" s="59">
        <v>4.8</v>
      </c>
      <c r="E246" s="60">
        <v>7430</v>
      </c>
      <c r="F246" s="59">
        <v>1.9</v>
      </c>
      <c r="G246" s="11"/>
      <c r="H246" s="11"/>
      <c r="I246" s="11"/>
      <c r="J246" s="11"/>
    </row>
    <row r="247" spans="1:10" ht="15.75">
      <c r="A247" s="61" t="s">
        <v>12</v>
      </c>
      <c r="B247" s="44" t="s">
        <v>147</v>
      </c>
      <c r="C247" s="77">
        <v>36299</v>
      </c>
      <c r="D247" s="59">
        <v>4.83</v>
      </c>
      <c r="E247" s="60">
        <v>6100</v>
      </c>
      <c r="F247" s="59">
        <v>1.3</v>
      </c>
      <c r="G247" s="11"/>
      <c r="H247" s="11"/>
      <c r="I247" s="11"/>
      <c r="J247" s="11"/>
    </row>
    <row r="248" spans="1:10" ht="15.75">
      <c r="A248" s="61" t="s">
        <v>12</v>
      </c>
      <c r="B248" s="44" t="s">
        <v>147</v>
      </c>
      <c r="C248" s="77">
        <v>36306</v>
      </c>
      <c r="D248" s="59">
        <v>4.89</v>
      </c>
      <c r="E248" s="60">
        <v>8915</v>
      </c>
      <c r="F248" s="59">
        <v>2.46</v>
      </c>
      <c r="G248" s="11"/>
      <c r="H248" s="11"/>
      <c r="I248" s="11"/>
      <c r="J248" s="11"/>
    </row>
    <row r="249" spans="1:10" ht="15.75">
      <c r="A249" s="61" t="s">
        <v>12</v>
      </c>
      <c r="B249" s="44" t="s">
        <v>147</v>
      </c>
      <c r="C249" s="77">
        <v>36313</v>
      </c>
      <c r="D249" s="59">
        <v>4.94</v>
      </c>
      <c r="E249" s="60">
        <v>7730</v>
      </c>
      <c r="F249" s="59">
        <v>1.89</v>
      </c>
      <c r="G249" s="11"/>
      <c r="H249" s="11"/>
      <c r="I249" s="11"/>
      <c r="J249" s="11"/>
    </row>
    <row r="250" spans="1:10" ht="15.75">
      <c r="A250" s="61" t="s">
        <v>12</v>
      </c>
      <c r="B250" s="44" t="s">
        <v>147</v>
      </c>
      <c r="C250" s="77">
        <v>36320</v>
      </c>
      <c r="D250" s="59">
        <v>4.97</v>
      </c>
      <c r="E250" s="60">
        <v>7130</v>
      </c>
      <c r="F250" s="59">
        <v>1.78</v>
      </c>
      <c r="G250" s="11"/>
      <c r="H250" s="11"/>
      <c r="I250" s="11"/>
      <c r="J250" s="11"/>
    </row>
    <row r="251" spans="1:10" ht="15.75">
      <c r="A251" s="61" t="s">
        <v>12</v>
      </c>
      <c r="B251" s="44" t="s">
        <v>147</v>
      </c>
      <c r="C251" s="77">
        <v>36327</v>
      </c>
      <c r="D251" s="59">
        <v>5.13</v>
      </c>
      <c r="E251" s="60">
        <v>5519</v>
      </c>
      <c r="F251" s="59">
        <v>1.11</v>
      </c>
      <c r="G251" s="11"/>
      <c r="H251" s="11"/>
      <c r="I251" s="11"/>
      <c r="J251" s="11"/>
    </row>
    <row r="252" spans="1:10" ht="15.75">
      <c r="A252" s="61" t="s">
        <v>12</v>
      </c>
      <c r="B252" s="44" t="s">
        <v>147</v>
      </c>
      <c r="C252" s="77">
        <v>36334</v>
      </c>
      <c r="D252" s="59">
        <v>5.24</v>
      </c>
      <c r="E252" s="60">
        <v>6760</v>
      </c>
      <c r="F252" s="59">
        <v>1.49</v>
      </c>
      <c r="G252" s="11"/>
      <c r="H252" s="11"/>
      <c r="I252" s="11"/>
      <c r="J252" s="11"/>
    </row>
    <row r="253" spans="1:10" ht="15.75">
      <c r="A253" s="61" t="s">
        <v>12</v>
      </c>
      <c r="B253" s="44" t="s">
        <v>147</v>
      </c>
      <c r="C253" s="77">
        <v>36341</v>
      </c>
      <c r="D253" s="59">
        <v>5.32</v>
      </c>
      <c r="E253" s="60">
        <v>8300</v>
      </c>
      <c r="F253" s="59">
        <v>2.26</v>
      </c>
      <c r="G253" s="11"/>
      <c r="H253" s="11"/>
      <c r="I253" s="11"/>
      <c r="J253" s="11"/>
    </row>
    <row r="254" spans="1:10" ht="15.75">
      <c r="A254" s="61" t="s">
        <v>12</v>
      </c>
      <c r="B254" s="44" t="s">
        <v>147</v>
      </c>
      <c r="C254" s="77">
        <v>36348</v>
      </c>
      <c r="D254" s="59">
        <v>5.38</v>
      </c>
      <c r="E254" s="60">
        <v>8110</v>
      </c>
      <c r="F254" s="59">
        <v>2.16</v>
      </c>
      <c r="G254" s="11"/>
      <c r="H254" s="11"/>
      <c r="I254" s="11"/>
      <c r="J254" s="11"/>
    </row>
    <row r="255" spans="1:10" ht="15.75">
      <c r="A255" s="61" t="s">
        <v>12</v>
      </c>
      <c r="B255" s="44" t="s">
        <v>147</v>
      </c>
      <c r="C255" s="77">
        <v>36355</v>
      </c>
      <c r="D255" s="59">
        <v>5.43</v>
      </c>
      <c r="E255" s="60">
        <v>5300</v>
      </c>
      <c r="F255" s="59">
        <v>1</v>
      </c>
      <c r="G255" s="11"/>
      <c r="H255" s="11"/>
      <c r="I255" s="11"/>
      <c r="J255" s="11"/>
    </row>
    <row r="256" spans="1:10" ht="15.75">
      <c r="A256" s="61" t="s">
        <v>12</v>
      </c>
      <c r="B256" s="44" t="s">
        <v>147</v>
      </c>
      <c r="C256" s="77">
        <v>36362</v>
      </c>
      <c r="D256" s="59">
        <v>5.48</v>
      </c>
      <c r="E256" s="60">
        <v>6680</v>
      </c>
      <c r="F256" s="59">
        <v>1.41</v>
      </c>
      <c r="G256" s="11"/>
      <c r="H256" s="11"/>
      <c r="I256" s="11"/>
      <c r="J256" s="11"/>
    </row>
    <row r="257" spans="1:10" ht="15.75">
      <c r="A257" s="61" t="s">
        <v>12</v>
      </c>
      <c r="B257" s="44" t="s">
        <v>147</v>
      </c>
      <c r="C257" s="77">
        <v>36369</v>
      </c>
      <c r="D257" s="59">
        <v>5.59</v>
      </c>
      <c r="E257" s="60">
        <v>7415</v>
      </c>
      <c r="F257" s="59">
        <v>1.67</v>
      </c>
      <c r="G257" s="11"/>
      <c r="H257" s="11"/>
      <c r="I257" s="11"/>
      <c r="J257" s="11"/>
    </row>
    <row r="258" spans="1:10" ht="15.75">
      <c r="A258" s="61" t="s">
        <v>12</v>
      </c>
      <c r="B258" s="44" t="s">
        <v>147</v>
      </c>
      <c r="C258" s="77">
        <v>36376</v>
      </c>
      <c r="D258" s="59">
        <v>5.57</v>
      </c>
      <c r="E258" s="60">
        <v>7260</v>
      </c>
      <c r="F258" s="59">
        <v>1.63</v>
      </c>
      <c r="G258" s="11"/>
      <c r="H258" s="11"/>
      <c r="I258" s="11"/>
      <c r="J258" s="11"/>
    </row>
    <row r="259" spans="1:10" ht="15.75">
      <c r="A259" s="61" t="s">
        <v>12</v>
      </c>
      <c r="B259" s="44" t="s">
        <v>147</v>
      </c>
      <c r="C259" s="77">
        <v>36383</v>
      </c>
      <c r="D259" s="59">
        <v>5.79</v>
      </c>
      <c r="E259" s="60">
        <v>5160</v>
      </c>
      <c r="F259" s="59">
        <v>0.95</v>
      </c>
      <c r="G259" s="11"/>
      <c r="H259" s="11"/>
      <c r="I259" s="11"/>
      <c r="J259" s="11"/>
    </row>
    <row r="260" spans="1:10" ht="15.75">
      <c r="A260" s="61" t="s">
        <v>12</v>
      </c>
      <c r="B260" s="44" t="s">
        <v>147</v>
      </c>
      <c r="C260" s="77">
        <v>40576</v>
      </c>
      <c r="D260" s="59">
        <v>0.18</v>
      </c>
      <c r="E260" s="60">
        <v>118100</v>
      </c>
      <c r="F260" s="59">
        <v>3.4</v>
      </c>
      <c r="G260" s="11"/>
      <c r="H260" s="11"/>
      <c r="I260" s="11"/>
      <c r="J260" s="11"/>
    </row>
    <row r="261" spans="1:10" ht="15.75">
      <c r="A261" s="61" t="s">
        <v>12</v>
      </c>
      <c r="B261" s="44" t="s">
        <v>147</v>
      </c>
      <c r="C261" s="77">
        <v>40583</v>
      </c>
      <c r="D261" s="59">
        <v>0.19</v>
      </c>
      <c r="E261" s="60">
        <v>104730</v>
      </c>
      <c r="F261" s="59">
        <v>2.79</v>
      </c>
      <c r="G261" s="11"/>
      <c r="H261" s="11"/>
      <c r="I261" s="11"/>
      <c r="J261" s="11"/>
    </row>
    <row r="262" spans="1:10" ht="15.75">
      <c r="A262" s="61" t="s">
        <v>174</v>
      </c>
      <c r="B262" s="44" t="s">
        <v>175</v>
      </c>
      <c r="C262" s="77">
        <v>40828</v>
      </c>
      <c r="D262" s="59">
        <v>0.15</v>
      </c>
      <c r="E262" s="60">
        <v>5000</v>
      </c>
      <c r="F262" s="59">
        <v>2.21</v>
      </c>
      <c r="G262" s="11"/>
      <c r="H262" s="11"/>
      <c r="I262" s="11"/>
      <c r="J262" s="11"/>
    </row>
    <row r="263" spans="1:10" ht="15.75">
      <c r="A263" s="61" t="s">
        <v>12</v>
      </c>
      <c r="B263" s="44" t="s">
        <v>147</v>
      </c>
      <c r="C263" s="77">
        <v>40590</v>
      </c>
      <c r="D263" s="59">
        <v>0.21</v>
      </c>
      <c r="E263" s="60">
        <v>92210</v>
      </c>
      <c r="F263" s="59">
        <v>2.6</v>
      </c>
      <c r="G263" s="11"/>
      <c r="H263" s="11"/>
      <c r="I263" s="11"/>
      <c r="J263" s="11"/>
    </row>
    <row r="264" spans="1:10" ht="15.75">
      <c r="A264" s="61" t="s">
        <v>12</v>
      </c>
      <c r="B264" s="44" t="s">
        <v>147</v>
      </c>
      <c r="C264" s="77">
        <v>40597</v>
      </c>
      <c r="D264" s="59">
        <v>0.21</v>
      </c>
      <c r="E264" s="60">
        <v>79500</v>
      </c>
      <c r="F264" s="59">
        <v>2.15</v>
      </c>
      <c r="G264" s="11"/>
      <c r="H264" s="11"/>
      <c r="I264" s="11"/>
      <c r="J264" s="11"/>
    </row>
    <row r="265" spans="1:10" ht="15.75">
      <c r="A265" s="61" t="s">
        <v>12</v>
      </c>
      <c r="B265" s="44" t="s">
        <v>147</v>
      </c>
      <c r="C265" s="77">
        <v>36404</v>
      </c>
      <c r="D265" s="59">
        <v>5.88</v>
      </c>
      <c r="E265" s="60">
        <v>7140</v>
      </c>
      <c r="F265" s="59">
        <v>1.5</v>
      </c>
      <c r="G265" s="11"/>
      <c r="H265" s="11"/>
      <c r="I265" s="11"/>
      <c r="J265" s="11"/>
    </row>
    <row r="266" spans="1:10" ht="15.75">
      <c r="A266" s="61" t="s">
        <v>12</v>
      </c>
      <c r="B266" s="44" t="s">
        <v>147</v>
      </c>
      <c r="C266" s="77">
        <v>36411</v>
      </c>
      <c r="D266" s="59">
        <v>5.92</v>
      </c>
      <c r="E266" s="60">
        <v>6480</v>
      </c>
      <c r="F266" s="59">
        <v>1.44</v>
      </c>
      <c r="G266" s="11"/>
      <c r="H266" s="11"/>
      <c r="I266" s="11"/>
      <c r="J266" s="11"/>
    </row>
    <row r="267" spans="1:10" ht="15.75">
      <c r="A267" s="61" t="s">
        <v>12</v>
      </c>
      <c r="B267" s="44" t="s">
        <v>147</v>
      </c>
      <c r="C267" s="77">
        <v>36418</v>
      </c>
      <c r="D267" s="59">
        <v>5.66</v>
      </c>
      <c r="E267" s="60">
        <v>7919</v>
      </c>
      <c r="F267" s="59">
        <v>1.93</v>
      </c>
      <c r="G267" s="11"/>
      <c r="H267" s="11"/>
      <c r="I267" s="11"/>
      <c r="J267" s="11"/>
    </row>
    <row r="268" spans="1:10" ht="15.75">
      <c r="A268" s="61" t="s">
        <v>12</v>
      </c>
      <c r="B268" s="44" t="s">
        <v>147</v>
      </c>
      <c r="C268" s="77">
        <v>36425</v>
      </c>
      <c r="D268" s="59">
        <v>5.49</v>
      </c>
      <c r="E268" s="60">
        <v>9100</v>
      </c>
      <c r="F268" s="59">
        <v>2.16</v>
      </c>
      <c r="G268" s="11"/>
      <c r="H268" s="11"/>
      <c r="I268" s="11"/>
      <c r="J268" s="11"/>
    </row>
    <row r="269" spans="1:10" ht="15.75">
      <c r="A269" s="61" t="s">
        <v>12</v>
      </c>
      <c r="B269" s="44" t="s">
        <v>147</v>
      </c>
      <c r="C269" s="77">
        <v>36432</v>
      </c>
      <c r="D269" s="59">
        <v>5.44</v>
      </c>
      <c r="E269" s="60">
        <v>8730</v>
      </c>
      <c r="F269" s="59">
        <v>2.28</v>
      </c>
      <c r="G269" s="11"/>
      <c r="H269" s="11"/>
      <c r="I269" s="11"/>
      <c r="J269" s="11"/>
    </row>
    <row r="270" spans="1:10" ht="15.75">
      <c r="A270" s="61" t="s">
        <v>12</v>
      </c>
      <c r="B270" s="44" t="s">
        <v>147</v>
      </c>
      <c r="C270" s="77">
        <v>36439</v>
      </c>
      <c r="D270" s="59">
        <v>5.45</v>
      </c>
      <c r="E270" s="60">
        <v>7860</v>
      </c>
      <c r="F270" s="59">
        <v>1.97</v>
      </c>
      <c r="G270" s="11"/>
      <c r="H270" s="11"/>
      <c r="I270" s="11"/>
      <c r="J270" s="11"/>
    </row>
    <row r="271" spans="1:10" ht="15.75">
      <c r="A271" s="61" t="s">
        <v>12</v>
      </c>
      <c r="B271" s="44" t="s">
        <v>147</v>
      </c>
      <c r="C271" s="77">
        <v>36446</v>
      </c>
      <c r="D271" s="59">
        <v>5.44</v>
      </c>
      <c r="E271" s="60">
        <v>12900</v>
      </c>
      <c r="F271" s="59">
        <v>3.74</v>
      </c>
      <c r="G271" s="11"/>
      <c r="H271" s="11"/>
      <c r="I271" s="11"/>
      <c r="J271" s="11"/>
    </row>
    <row r="272" spans="1:10" ht="15.75">
      <c r="A272" s="61" t="s">
        <v>12</v>
      </c>
      <c r="B272" s="44" t="s">
        <v>147</v>
      </c>
      <c r="C272" s="77">
        <v>36453</v>
      </c>
      <c r="D272" s="59">
        <v>5.58</v>
      </c>
      <c r="E272" s="60">
        <v>8332</v>
      </c>
      <c r="F272" s="59">
        <v>1.9</v>
      </c>
      <c r="G272" s="11"/>
      <c r="H272" s="11"/>
      <c r="I272" s="11"/>
      <c r="J272" s="11"/>
    </row>
    <row r="273" spans="1:10" ht="15.75">
      <c r="A273" s="61" t="s">
        <v>12</v>
      </c>
      <c r="B273" s="44" t="s">
        <v>147</v>
      </c>
      <c r="C273" s="77">
        <v>36460</v>
      </c>
      <c r="D273" s="59">
        <v>5.44</v>
      </c>
      <c r="E273" s="60">
        <v>12650</v>
      </c>
      <c r="F273" s="59">
        <v>3.37</v>
      </c>
      <c r="G273" s="11"/>
      <c r="H273" s="11"/>
      <c r="I273" s="11"/>
      <c r="J273" s="11"/>
    </row>
    <row r="274" spans="1:10" ht="15.75">
      <c r="A274" s="61" t="s">
        <v>12</v>
      </c>
      <c r="B274" s="44" t="s">
        <v>147</v>
      </c>
      <c r="C274" s="77">
        <v>36467</v>
      </c>
      <c r="D274" s="59">
        <v>5.38</v>
      </c>
      <c r="E274" s="60">
        <v>13270</v>
      </c>
      <c r="F274" s="59">
        <v>3.49</v>
      </c>
      <c r="G274" s="11"/>
      <c r="H274" s="11"/>
      <c r="I274" s="11"/>
      <c r="J274" s="11"/>
    </row>
    <row r="275" spans="1:10" ht="15.75">
      <c r="A275" s="61" t="s">
        <v>12</v>
      </c>
      <c r="B275" s="44" t="s">
        <v>147</v>
      </c>
      <c r="C275" s="77">
        <v>36474</v>
      </c>
      <c r="D275" s="59">
        <v>5.25</v>
      </c>
      <c r="E275" s="60">
        <v>9350</v>
      </c>
      <c r="F275" s="59">
        <v>2.43</v>
      </c>
      <c r="G275" s="11"/>
      <c r="H275" s="11"/>
      <c r="I275" s="11"/>
      <c r="J275" s="11"/>
    </row>
    <row r="276" spans="1:10" ht="15.75">
      <c r="A276" s="61" t="s">
        <v>12</v>
      </c>
      <c r="B276" s="44" t="s">
        <v>147</v>
      </c>
      <c r="C276" s="77">
        <v>36481</v>
      </c>
      <c r="D276" s="59">
        <v>4.96</v>
      </c>
      <c r="E276" s="60">
        <v>6300</v>
      </c>
      <c r="F276" s="59">
        <v>1.13</v>
      </c>
      <c r="G276" s="11"/>
      <c r="H276" s="11"/>
      <c r="I276" s="11"/>
      <c r="J276" s="11"/>
    </row>
    <row r="277" spans="1:10" ht="15.75">
      <c r="A277" s="61" t="s">
        <v>12</v>
      </c>
      <c r="B277" s="44" t="s">
        <v>147</v>
      </c>
      <c r="C277" s="77">
        <v>36488</v>
      </c>
      <c r="D277" s="59">
        <v>5.04</v>
      </c>
      <c r="E277" s="60">
        <v>7814</v>
      </c>
      <c r="F277" s="59">
        <v>1.88</v>
      </c>
      <c r="G277" s="11"/>
      <c r="H277" s="11"/>
      <c r="I277" s="11"/>
      <c r="J277" s="11"/>
    </row>
    <row r="278" spans="1:10" ht="15.75">
      <c r="A278" s="61" t="s">
        <v>12</v>
      </c>
      <c r="B278" s="44" t="s">
        <v>147</v>
      </c>
      <c r="C278" s="77">
        <v>36495</v>
      </c>
      <c r="D278" s="59">
        <v>4.96</v>
      </c>
      <c r="E278" s="60">
        <v>7040</v>
      </c>
      <c r="F278" s="59">
        <v>1.29</v>
      </c>
      <c r="G278" s="11"/>
      <c r="H278" s="11"/>
      <c r="I278" s="11"/>
      <c r="J278" s="11"/>
    </row>
    <row r="279" spans="1:10" ht="15.75">
      <c r="A279" s="61" t="s">
        <v>12</v>
      </c>
      <c r="B279" s="44" t="s">
        <v>147</v>
      </c>
      <c r="C279" s="77">
        <v>36502</v>
      </c>
      <c r="D279" s="59">
        <v>4.37</v>
      </c>
      <c r="E279" s="60">
        <v>7280</v>
      </c>
      <c r="F279" s="59">
        <v>1.67</v>
      </c>
      <c r="G279" s="11"/>
      <c r="H279" s="11"/>
      <c r="I279" s="11"/>
      <c r="J279" s="11"/>
    </row>
    <row r="280" spans="1:10" ht="15.75">
      <c r="A280" s="61" t="s">
        <v>12</v>
      </c>
      <c r="B280" s="44" t="s">
        <v>147</v>
      </c>
      <c r="C280" s="77">
        <v>36509</v>
      </c>
      <c r="D280" s="59">
        <v>4.75</v>
      </c>
      <c r="E280" s="60">
        <v>8159</v>
      </c>
      <c r="F280" s="59">
        <v>1.91</v>
      </c>
      <c r="G280" s="11"/>
      <c r="H280" s="11"/>
      <c r="I280" s="11"/>
      <c r="J280" s="11"/>
    </row>
    <row r="281" spans="1:10" ht="15.75">
      <c r="A281" s="61" t="s">
        <v>12</v>
      </c>
      <c r="B281" s="44" t="s">
        <v>147</v>
      </c>
      <c r="C281" s="77">
        <v>36516</v>
      </c>
      <c r="D281" s="59">
        <v>4.72</v>
      </c>
      <c r="E281" s="60">
        <v>7610</v>
      </c>
      <c r="F281" s="59">
        <v>1.47</v>
      </c>
      <c r="G281" s="11"/>
      <c r="H281" s="11"/>
      <c r="I281" s="11"/>
      <c r="J281" s="11"/>
    </row>
    <row r="282" spans="1:10" ht="15.75">
      <c r="A282" s="61" t="s">
        <v>12</v>
      </c>
      <c r="B282" s="44" t="s">
        <v>147</v>
      </c>
      <c r="C282" s="77">
        <v>36523</v>
      </c>
      <c r="D282" s="59">
        <v>4.97</v>
      </c>
      <c r="E282" s="60">
        <v>5800</v>
      </c>
      <c r="F282" s="59">
        <v>1.11</v>
      </c>
      <c r="G282" s="11"/>
      <c r="H282" s="11"/>
      <c r="I282" s="11"/>
      <c r="J282" s="11"/>
    </row>
    <row r="283" spans="1:10" ht="15.75">
      <c r="A283" s="61" t="s">
        <v>12</v>
      </c>
      <c r="B283" s="44" t="s">
        <v>147</v>
      </c>
      <c r="C283" s="77">
        <v>36530</v>
      </c>
      <c r="D283" s="59">
        <v>4.99</v>
      </c>
      <c r="E283" s="60">
        <v>8500</v>
      </c>
      <c r="F283" s="59">
        <v>2.13</v>
      </c>
      <c r="G283" s="11"/>
      <c r="H283" s="11"/>
      <c r="I283" s="11"/>
      <c r="J283" s="11"/>
    </row>
    <row r="284" spans="1:10" ht="15.75">
      <c r="A284" s="61" t="s">
        <v>12</v>
      </c>
      <c r="B284" s="44" t="s">
        <v>147</v>
      </c>
      <c r="C284" s="77">
        <v>36537</v>
      </c>
      <c r="D284" s="59">
        <v>5.11</v>
      </c>
      <c r="E284" s="60">
        <v>8470</v>
      </c>
      <c r="F284" s="59">
        <v>2.07</v>
      </c>
      <c r="G284" s="11"/>
      <c r="H284" s="11"/>
      <c r="I284" s="11"/>
      <c r="J284" s="11"/>
    </row>
    <row r="285" spans="1:10" ht="15.75">
      <c r="A285" s="61" t="s">
        <v>12</v>
      </c>
      <c r="B285" s="44" t="s">
        <v>147</v>
      </c>
      <c r="C285" s="77">
        <v>36544</v>
      </c>
      <c r="D285" s="59">
        <v>5.26</v>
      </c>
      <c r="E285" s="60">
        <v>9265</v>
      </c>
      <c r="F285" s="59">
        <v>2.08</v>
      </c>
      <c r="G285" s="11"/>
      <c r="H285" s="11"/>
      <c r="I285" s="11"/>
      <c r="J285" s="11"/>
    </row>
    <row r="286" spans="1:10" ht="15.75">
      <c r="A286" s="61" t="s">
        <v>12</v>
      </c>
      <c r="B286" s="44" t="s">
        <v>147</v>
      </c>
      <c r="C286" s="77">
        <v>36551</v>
      </c>
      <c r="D286" s="59">
        <v>5.33</v>
      </c>
      <c r="E286" s="60">
        <v>9845</v>
      </c>
      <c r="F286" s="59">
        <v>2.22</v>
      </c>
      <c r="G286" s="11"/>
      <c r="H286" s="11"/>
      <c r="I286" s="11"/>
      <c r="J286" s="11"/>
    </row>
    <row r="287" spans="1:10" ht="15.75">
      <c r="A287" s="61" t="s">
        <v>12</v>
      </c>
      <c r="B287" s="44" t="s">
        <v>147</v>
      </c>
      <c r="C287" s="77">
        <v>36558</v>
      </c>
      <c r="D287" s="59">
        <v>5.5</v>
      </c>
      <c r="E287" s="60">
        <v>7670</v>
      </c>
      <c r="F287" s="59">
        <v>1.45</v>
      </c>
      <c r="G287" s="11"/>
      <c r="H287" s="11"/>
      <c r="I287" s="11"/>
      <c r="J287" s="11"/>
    </row>
    <row r="288" spans="1:10" ht="15.75">
      <c r="A288" s="61" t="s">
        <v>12</v>
      </c>
      <c r="B288" s="44" t="s">
        <v>147</v>
      </c>
      <c r="C288" s="77">
        <v>36565</v>
      </c>
      <c r="D288" s="59">
        <v>5.58</v>
      </c>
      <c r="E288" s="60">
        <v>9616</v>
      </c>
      <c r="F288" s="59">
        <v>2.47</v>
      </c>
      <c r="G288" s="11"/>
      <c r="H288" s="11"/>
      <c r="I288" s="11"/>
      <c r="J288" s="11"/>
    </row>
    <row r="289" spans="1:10" ht="15.75">
      <c r="A289" s="61" t="s">
        <v>12</v>
      </c>
      <c r="B289" s="44" t="s">
        <v>147</v>
      </c>
      <c r="C289" s="77">
        <v>36572</v>
      </c>
      <c r="D289" s="59">
        <v>5.71</v>
      </c>
      <c r="E289" s="60">
        <v>8715</v>
      </c>
      <c r="F289" s="59">
        <v>1.78</v>
      </c>
      <c r="G289" s="11"/>
      <c r="H289" s="11"/>
      <c r="I289" s="11"/>
      <c r="J289" s="11"/>
    </row>
    <row r="290" spans="1:10" ht="15.75">
      <c r="A290" s="61" t="s">
        <v>12</v>
      </c>
      <c r="B290" s="44" t="s">
        <v>147</v>
      </c>
      <c r="C290" s="77">
        <v>36579</v>
      </c>
      <c r="D290" s="59">
        <v>5.72</v>
      </c>
      <c r="E290" s="60">
        <v>6724</v>
      </c>
      <c r="F290" s="59">
        <v>1.38</v>
      </c>
      <c r="G290" s="11"/>
      <c r="H290" s="11"/>
      <c r="I290" s="11"/>
      <c r="J290" s="11"/>
    </row>
    <row r="291" spans="1:10" ht="15.75">
      <c r="A291" s="61" t="s">
        <v>12</v>
      </c>
      <c r="B291" s="44" t="s">
        <v>147</v>
      </c>
      <c r="C291" s="77">
        <v>36586</v>
      </c>
      <c r="D291" s="59">
        <v>5.7</v>
      </c>
      <c r="E291" s="60">
        <v>8860</v>
      </c>
      <c r="F291" s="59">
        <v>1.71</v>
      </c>
      <c r="G291" s="11"/>
      <c r="H291" s="11"/>
      <c r="I291" s="11"/>
      <c r="J291" s="11"/>
    </row>
    <row r="292" spans="1:10" ht="15.75">
      <c r="A292" s="61" t="s">
        <v>12</v>
      </c>
      <c r="B292" s="44" t="s">
        <v>147</v>
      </c>
      <c r="C292" s="77">
        <v>36593</v>
      </c>
      <c r="D292" s="59">
        <v>5.67</v>
      </c>
      <c r="E292" s="60">
        <v>9420</v>
      </c>
      <c r="F292" s="59">
        <v>2.39</v>
      </c>
      <c r="G292" s="11"/>
      <c r="H292" s="11"/>
      <c r="I292" s="11"/>
      <c r="J292" s="11"/>
    </row>
    <row r="293" spans="1:10" ht="15.75">
      <c r="A293" s="61" t="s">
        <v>12</v>
      </c>
      <c r="B293" s="44" t="s">
        <v>147</v>
      </c>
      <c r="C293" s="77">
        <v>36600</v>
      </c>
      <c r="D293" s="59">
        <v>5.63</v>
      </c>
      <c r="E293" s="60">
        <v>10699</v>
      </c>
      <c r="F293" s="59">
        <v>2.72</v>
      </c>
      <c r="G293" s="11"/>
      <c r="H293" s="11"/>
      <c r="I293" s="11"/>
      <c r="J293" s="11"/>
    </row>
    <row r="294" spans="1:10" ht="15.75">
      <c r="A294" s="61" t="s">
        <v>12</v>
      </c>
      <c r="B294" s="44" t="s">
        <v>147</v>
      </c>
      <c r="C294" s="77">
        <v>36607</v>
      </c>
      <c r="D294" s="59">
        <v>5.63</v>
      </c>
      <c r="E294" s="60">
        <v>10290</v>
      </c>
      <c r="F294" s="59">
        <v>2.12</v>
      </c>
      <c r="G294" s="11"/>
      <c r="H294" s="11"/>
      <c r="I294" s="11"/>
      <c r="J294" s="11"/>
    </row>
    <row r="295" spans="1:10" ht="15.75">
      <c r="A295" s="61" t="s">
        <v>12</v>
      </c>
      <c r="B295" s="44" t="s">
        <v>147</v>
      </c>
      <c r="C295" s="77">
        <v>36614</v>
      </c>
      <c r="D295" s="59">
        <v>5.77</v>
      </c>
      <c r="E295" s="60">
        <v>8400</v>
      </c>
      <c r="F295" s="59">
        <v>1.92</v>
      </c>
      <c r="G295" s="11"/>
      <c r="H295" s="11"/>
      <c r="I295" s="11"/>
      <c r="J295" s="11"/>
    </row>
    <row r="296" spans="1:10" ht="15.75">
      <c r="A296" s="61" t="s">
        <v>12</v>
      </c>
      <c r="B296" s="44" t="s">
        <v>147</v>
      </c>
      <c r="C296" s="77">
        <v>36621</v>
      </c>
      <c r="D296" s="59">
        <v>5.8</v>
      </c>
      <c r="E296" s="60">
        <v>7460</v>
      </c>
      <c r="F296" s="59">
        <v>1.7</v>
      </c>
      <c r="G296" s="11"/>
      <c r="H296" s="11"/>
      <c r="I296" s="11"/>
      <c r="J296" s="11"/>
    </row>
    <row r="297" spans="1:10" ht="15.75">
      <c r="A297" s="61" t="s">
        <v>12</v>
      </c>
      <c r="B297" s="44" t="s">
        <v>147</v>
      </c>
      <c r="C297" s="77">
        <v>36628</v>
      </c>
      <c r="D297" s="59">
        <v>6.06</v>
      </c>
      <c r="E297" s="60">
        <v>7330</v>
      </c>
      <c r="F297" s="59">
        <v>1.58</v>
      </c>
      <c r="G297" s="11"/>
      <c r="H297" s="11"/>
      <c r="I297" s="11"/>
      <c r="J297" s="11"/>
    </row>
    <row r="298" spans="1:10" ht="15.75">
      <c r="A298" s="61" t="s">
        <v>12</v>
      </c>
      <c r="B298" s="44" t="s">
        <v>147</v>
      </c>
      <c r="C298" s="77">
        <v>36635</v>
      </c>
      <c r="D298" s="59">
        <v>6.14</v>
      </c>
      <c r="E298" s="60">
        <v>4915</v>
      </c>
      <c r="F298" s="59">
        <v>0.56</v>
      </c>
      <c r="G298" s="11"/>
      <c r="H298" s="11"/>
      <c r="I298" s="11"/>
      <c r="J298" s="11"/>
    </row>
    <row r="299" spans="1:10" ht="15.75">
      <c r="A299" s="61" t="s">
        <v>12</v>
      </c>
      <c r="B299" s="44" t="s">
        <v>147</v>
      </c>
      <c r="C299" s="77">
        <v>36642</v>
      </c>
      <c r="D299" s="59">
        <v>6.19</v>
      </c>
      <c r="E299" s="60">
        <v>8520</v>
      </c>
      <c r="F299" s="59">
        <v>1.7</v>
      </c>
      <c r="G299" s="11"/>
      <c r="H299" s="11"/>
      <c r="I299" s="11"/>
      <c r="J299" s="11"/>
    </row>
    <row r="300" spans="1:10" ht="15.75">
      <c r="A300" s="61" t="s">
        <v>12</v>
      </c>
      <c r="B300" s="44" t="s">
        <v>147</v>
      </c>
      <c r="C300" s="77">
        <v>36649</v>
      </c>
      <c r="D300" s="59">
        <v>6.44</v>
      </c>
      <c r="E300" s="60">
        <v>3360</v>
      </c>
      <c r="F300" s="59">
        <v>0.01</v>
      </c>
      <c r="G300" s="11"/>
      <c r="H300" s="11"/>
      <c r="I300" s="11"/>
      <c r="J300" s="11"/>
    </row>
    <row r="301" spans="1:10" ht="15.75">
      <c r="A301" s="61" t="s">
        <v>12</v>
      </c>
      <c r="B301" s="44" t="s">
        <v>147</v>
      </c>
      <c r="C301" s="77">
        <v>36656</v>
      </c>
      <c r="D301" s="59">
        <v>6.63</v>
      </c>
      <c r="E301" s="60">
        <v>8470</v>
      </c>
      <c r="F301" s="59">
        <v>1.96</v>
      </c>
      <c r="G301" s="11"/>
      <c r="H301" s="11"/>
      <c r="I301" s="11"/>
      <c r="J301" s="11"/>
    </row>
    <row r="302" spans="1:10" ht="15.75">
      <c r="A302" s="61" t="s">
        <v>12</v>
      </c>
      <c r="B302" s="44" t="s">
        <v>147</v>
      </c>
      <c r="C302" s="77">
        <v>36663</v>
      </c>
      <c r="D302" s="59">
        <v>6.76</v>
      </c>
      <c r="E302" s="60">
        <v>9595</v>
      </c>
      <c r="F302" s="59">
        <v>1.9</v>
      </c>
      <c r="G302" s="11"/>
      <c r="H302" s="11"/>
      <c r="I302" s="11"/>
      <c r="J302" s="11"/>
    </row>
    <row r="303" spans="1:10" ht="15.75">
      <c r="A303" s="61" t="s">
        <v>12</v>
      </c>
      <c r="B303" s="44" t="s">
        <v>147</v>
      </c>
      <c r="C303" s="77">
        <v>36670</v>
      </c>
      <c r="D303" s="59">
        <v>6.66</v>
      </c>
      <c r="E303" s="60">
        <v>8414</v>
      </c>
      <c r="F303" s="59">
        <v>1.87</v>
      </c>
      <c r="G303" s="11"/>
      <c r="H303" s="11"/>
      <c r="I303" s="11"/>
      <c r="J303" s="11"/>
    </row>
    <row r="304" spans="1:10" ht="15.75">
      <c r="A304" s="61" t="s">
        <v>12</v>
      </c>
      <c r="B304" s="44" t="s">
        <v>147</v>
      </c>
      <c r="C304" s="77">
        <v>36677</v>
      </c>
      <c r="D304" s="59">
        <v>6.62</v>
      </c>
      <c r="E304" s="60">
        <v>12030</v>
      </c>
      <c r="F304" s="59">
        <v>2.48</v>
      </c>
      <c r="G304" s="11"/>
      <c r="H304" s="11"/>
      <c r="I304" s="11"/>
      <c r="J304" s="11"/>
    </row>
    <row r="305" spans="1:10" ht="15.75">
      <c r="A305" s="61" t="s">
        <v>12</v>
      </c>
      <c r="B305" s="44" t="s">
        <v>147</v>
      </c>
      <c r="C305" s="77">
        <v>36684</v>
      </c>
      <c r="D305" s="59">
        <v>6.37</v>
      </c>
      <c r="E305" s="60">
        <v>9730</v>
      </c>
      <c r="F305" s="59">
        <v>2.38</v>
      </c>
      <c r="G305" s="11"/>
      <c r="H305" s="11"/>
      <c r="I305" s="11"/>
      <c r="J305" s="11"/>
    </row>
    <row r="306" spans="1:10" ht="15.75">
      <c r="A306" s="61" t="s">
        <v>12</v>
      </c>
      <c r="B306" s="44" t="s">
        <v>147</v>
      </c>
      <c r="C306" s="77">
        <v>36691</v>
      </c>
      <c r="D306" s="59">
        <v>6.38</v>
      </c>
      <c r="E306" s="60">
        <v>10969</v>
      </c>
      <c r="F306" s="59">
        <v>2.62</v>
      </c>
      <c r="G306" s="11"/>
      <c r="H306" s="11"/>
      <c r="I306" s="11"/>
      <c r="J306" s="11"/>
    </row>
    <row r="307" spans="1:10" ht="15.75">
      <c r="A307" s="61" t="s">
        <v>12</v>
      </c>
      <c r="B307" s="44" t="s">
        <v>147</v>
      </c>
      <c r="C307" s="77">
        <v>36698</v>
      </c>
      <c r="D307" s="59">
        <v>6.34</v>
      </c>
      <c r="E307" s="60">
        <v>11450</v>
      </c>
      <c r="F307" s="59">
        <v>2.25</v>
      </c>
      <c r="G307" s="11"/>
      <c r="H307" s="11"/>
      <c r="I307" s="11"/>
      <c r="J307" s="11"/>
    </row>
    <row r="308" spans="1:10" ht="15.75">
      <c r="A308" s="61" t="s">
        <v>12</v>
      </c>
      <c r="B308" s="44" t="s">
        <v>147</v>
      </c>
      <c r="C308" s="77">
        <v>36705</v>
      </c>
      <c r="D308" s="59">
        <v>6.23</v>
      </c>
      <c r="E308" s="60">
        <v>12887</v>
      </c>
      <c r="F308" s="59">
        <v>3.36</v>
      </c>
      <c r="G308" s="11"/>
      <c r="H308" s="11"/>
      <c r="I308" s="11"/>
      <c r="J308" s="11"/>
    </row>
    <row r="309" spans="1:10" ht="15.75">
      <c r="A309" s="61" t="s">
        <v>12</v>
      </c>
      <c r="B309" s="44" t="s">
        <v>147</v>
      </c>
      <c r="C309" s="77">
        <v>36712</v>
      </c>
      <c r="D309" s="59">
        <v>6.22</v>
      </c>
      <c r="E309" s="60">
        <v>9720</v>
      </c>
      <c r="F309" s="59">
        <v>2.41</v>
      </c>
      <c r="G309" s="11"/>
      <c r="H309" s="11"/>
      <c r="I309" s="11"/>
      <c r="J309" s="11"/>
    </row>
    <row r="310" spans="1:10" ht="15.75">
      <c r="A310" s="61" t="s">
        <v>12</v>
      </c>
      <c r="B310" s="44" t="s">
        <v>147</v>
      </c>
      <c r="C310" s="77">
        <v>36719</v>
      </c>
      <c r="D310" s="59">
        <v>6.2</v>
      </c>
      <c r="E310" s="60">
        <v>10090</v>
      </c>
      <c r="F310" s="59">
        <v>2.45</v>
      </c>
      <c r="G310" s="11"/>
      <c r="H310" s="11"/>
      <c r="I310" s="11"/>
      <c r="J310" s="11"/>
    </row>
    <row r="311" spans="1:10" ht="15.75">
      <c r="A311" s="61" t="s">
        <v>12</v>
      </c>
      <c r="B311" s="44" t="s">
        <v>147</v>
      </c>
      <c r="C311" s="77">
        <v>36726</v>
      </c>
      <c r="D311" s="59">
        <v>6.11</v>
      </c>
      <c r="E311" s="60">
        <v>11915</v>
      </c>
      <c r="F311" s="59">
        <v>2.59</v>
      </c>
      <c r="G311" s="11"/>
      <c r="H311" s="11"/>
      <c r="I311" s="11"/>
      <c r="J311" s="11"/>
    </row>
    <row r="312" spans="1:10" ht="15.75">
      <c r="A312" s="61" t="s">
        <v>12</v>
      </c>
      <c r="B312" s="44" t="s">
        <v>147</v>
      </c>
      <c r="C312" s="77">
        <v>36733</v>
      </c>
      <c r="D312" s="59">
        <v>6.01</v>
      </c>
      <c r="E312" s="60">
        <v>12280</v>
      </c>
      <c r="F312" s="59">
        <v>2.74</v>
      </c>
      <c r="G312" s="11"/>
      <c r="H312" s="11"/>
      <c r="I312" s="11"/>
      <c r="J312" s="11"/>
    </row>
    <row r="313" spans="1:10" ht="15.75">
      <c r="A313" s="61" t="s">
        <v>12</v>
      </c>
      <c r="B313" s="44" t="s">
        <v>147</v>
      </c>
      <c r="C313" s="77">
        <v>36740</v>
      </c>
      <c r="D313" s="59">
        <v>5.91</v>
      </c>
      <c r="E313" s="60">
        <v>16190</v>
      </c>
      <c r="F313" s="59">
        <v>3.61</v>
      </c>
      <c r="G313" s="11"/>
      <c r="H313" s="11"/>
      <c r="I313" s="11"/>
      <c r="J313" s="11"/>
    </row>
    <row r="314" spans="1:10" ht="15.75">
      <c r="A314" s="61" t="s">
        <v>12</v>
      </c>
      <c r="B314" s="44" t="s">
        <v>147</v>
      </c>
      <c r="C314" s="77">
        <v>36747</v>
      </c>
      <c r="D314" s="59">
        <v>5.59</v>
      </c>
      <c r="E314" s="60">
        <v>11270</v>
      </c>
      <c r="F314" s="59">
        <v>2.81</v>
      </c>
      <c r="G314" s="11"/>
      <c r="H314" s="11"/>
      <c r="I314" s="11"/>
      <c r="J314" s="11"/>
    </row>
    <row r="315" spans="1:10" ht="15.75">
      <c r="A315" s="61" t="s">
        <v>12</v>
      </c>
      <c r="B315" s="44" t="s">
        <v>147</v>
      </c>
      <c r="C315" s="77">
        <v>36754</v>
      </c>
      <c r="D315" s="59">
        <v>5.71</v>
      </c>
      <c r="E315" s="60">
        <v>12790</v>
      </c>
      <c r="F315" s="59">
        <v>2.68</v>
      </c>
      <c r="G315" s="11"/>
      <c r="H315" s="11"/>
      <c r="I315" s="11"/>
      <c r="J315" s="11"/>
    </row>
    <row r="316" spans="1:10" ht="15.75">
      <c r="A316" s="61" t="s">
        <v>12</v>
      </c>
      <c r="B316" s="44" t="s">
        <v>147</v>
      </c>
      <c r="C316" s="77">
        <v>36761</v>
      </c>
      <c r="D316" s="59">
        <v>5.79</v>
      </c>
      <c r="E316" s="60">
        <v>12919</v>
      </c>
      <c r="F316" s="59">
        <v>3.29</v>
      </c>
      <c r="G316" s="11"/>
      <c r="H316" s="11"/>
      <c r="I316" s="11"/>
      <c r="J316" s="11"/>
    </row>
    <row r="317" spans="1:10" ht="15.75">
      <c r="A317" s="61" t="s">
        <v>12</v>
      </c>
      <c r="B317" s="44" t="s">
        <v>147</v>
      </c>
      <c r="C317" s="77">
        <v>36768</v>
      </c>
      <c r="D317" s="59">
        <v>5.86</v>
      </c>
      <c r="E317" s="60">
        <v>10210</v>
      </c>
      <c r="F317" s="59">
        <v>1.79</v>
      </c>
      <c r="G317" s="11"/>
      <c r="H317" s="11"/>
      <c r="I317" s="11"/>
      <c r="J317" s="11"/>
    </row>
    <row r="318" spans="1:10" ht="15.75">
      <c r="A318" s="61" t="s">
        <v>12</v>
      </c>
      <c r="B318" s="44" t="s">
        <v>147</v>
      </c>
      <c r="C318" s="77">
        <v>36775</v>
      </c>
      <c r="D318" s="59">
        <v>5.92</v>
      </c>
      <c r="E318" s="60">
        <v>12590</v>
      </c>
      <c r="F318" s="59">
        <v>3.23</v>
      </c>
      <c r="G318" s="11"/>
      <c r="H318" s="11"/>
      <c r="I318" s="11"/>
      <c r="J318" s="11"/>
    </row>
    <row r="319" spans="1:10" ht="15.75">
      <c r="A319" s="61" t="s">
        <v>12</v>
      </c>
      <c r="B319" s="44" t="s">
        <v>147</v>
      </c>
      <c r="C319" s="77">
        <v>36783</v>
      </c>
      <c r="D319" s="59">
        <v>5.93</v>
      </c>
      <c r="E319" s="60">
        <v>13359</v>
      </c>
      <c r="F319" s="59">
        <v>3.28</v>
      </c>
      <c r="G319" s="11"/>
      <c r="H319" s="11"/>
      <c r="I319" s="11"/>
      <c r="J319" s="11"/>
    </row>
    <row r="320" spans="1:10" ht="15.75">
      <c r="A320" s="61" t="s">
        <v>12</v>
      </c>
      <c r="B320" s="44" t="s">
        <v>147</v>
      </c>
      <c r="C320" s="77">
        <v>36789</v>
      </c>
      <c r="D320" s="59">
        <v>6.13</v>
      </c>
      <c r="E320" s="60">
        <v>15080</v>
      </c>
      <c r="F320" s="59">
        <v>3.12</v>
      </c>
      <c r="G320" s="11"/>
      <c r="H320" s="11"/>
      <c r="I320" s="11"/>
      <c r="J320" s="11"/>
    </row>
    <row r="321" spans="1:10" ht="15.75">
      <c r="A321" s="61" t="s">
        <v>12</v>
      </c>
      <c r="B321" s="44" t="s">
        <v>147</v>
      </c>
      <c r="C321" s="77">
        <v>36796</v>
      </c>
      <c r="D321" s="59">
        <v>6.15</v>
      </c>
      <c r="E321" s="60">
        <v>13850</v>
      </c>
      <c r="F321" s="59">
        <v>3.45</v>
      </c>
      <c r="G321" s="11"/>
      <c r="H321" s="11"/>
      <c r="I321" s="11"/>
      <c r="J321" s="11"/>
    </row>
    <row r="322" spans="1:10" ht="15.75">
      <c r="A322" s="61" t="s">
        <v>12</v>
      </c>
      <c r="B322" s="44" t="s">
        <v>147</v>
      </c>
      <c r="C322" s="77">
        <v>36803</v>
      </c>
      <c r="D322" s="59">
        <v>5.96</v>
      </c>
      <c r="E322" s="60">
        <v>12060</v>
      </c>
      <c r="F322" s="59">
        <v>3.07</v>
      </c>
      <c r="G322" s="11"/>
      <c r="H322" s="11"/>
      <c r="I322" s="11"/>
      <c r="J322" s="11"/>
    </row>
    <row r="323" spans="1:10" ht="15.75">
      <c r="A323" s="61" t="s">
        <v>12</v>
      </c>
      <c r="B323" s="44" t="s">
        <v>147</v>
      </c>
      <c r="C323" s="77">
        <v>36810</v>
      </c>
      <c r="D323" s="59">
        <v>5.87</v>
      </c>
      <c r="E323" s="60">
        <v>12120</v>
      </c>
      <c r="F323" s="59">
        <v>3.02</v>
      </c>
      <c r="G323" s="11"/>
      <c r="H323" s="11"/>
      <c r="I323" s="11"/>
      <c r="J323" s="11"/>
    </row>
    <row r="324" spans="1:10" ht="15.75">
      <c r="A324" s="61" t="s">
        <v>12</v>
      </c>
      <c r="B324" s="44" t="s">
        <v>147</v>
      </c>
      <c r="C324" s="77">
        <v>36817</v>
      </c>
      <c r="D324" s="59">
        <v>5.86</v>
      </c>
      <c r="E324" s="60">
        <v>15725</v>
      </c>
      <c r="F324" s="59">
        <v>3.62</v>
      </c>
      <c r="G324" s="11"/>
      <c r="H324" s="11"/>
      <c r="I324" s="11"/>
      <c r="J324" s="11"/>
    </row>
    <row r="325" spans="1:10" ht="15.75">
      <c r="A325" s="61" t="s">
        <v>12</v>
      </c>
      <c r="B325" s="44" t="s">
        <v>147</v>
      </c>
      <c r="C325" s="77">
        <v>36824</v>
      </c>
      <c r="D325" s="59">
        <v>5.73</v>
      </c>
      <c r="E325" s="60">
        <v>11540</v>
      </c>
      <c r="F325" s="59">
        <v>2.36</v>
      </c>
      <c r="G325" s="11"/>
      <c r="H325" s="11"/>
      <c r="I325" s="11"/>
      <c r="J325" s="11"/>
    </row>
    <row r="326" spans="1:10" ht="15.75">
      <c r="A326" s="61" t="s">
        <v>12</v>
      </c>
      <c r="B326" s="44" t="s">
        <v>147</v>
      </c>
      <c r="C326" s="77">
        <v>36831</v>
      </c>
      <c r="D326" s="59">
        <v>5.78</v>
      </c>
      <c r="E326" s="60">
        <v>12735</v>
      </c>
      <c r="F326" s="59">
        <v>2.43</v>
      </c>
      <c r="G326" s="11"/>
      <c r="H326" s="11"/>
      <c r="I326" s="11"/>
      <c r="J326" s="11"/>
    </row>
    <row r="327" spans="1:10" ht="15.75">
      <c r="A327" s="61" t="s">
        <v>12</v>
      </c>
      <c r="B327" s="44" t="s">
        <v>147</v>
      </c>
      <c r="C327" s="77">
        <v>36838</v>
      </c>
      <c r="D327" s="59">
        <v>5.7</v>
      </c>
      <c r="E327" s="60">
        <v>10885</v>
      </c>
      <c r="F327" s="59">
        <v>2.56</v>
      </c>
      <c r="G327" s="11"/>
      <c r="H327" s="11"/>
      <c r="I327" s="11"/>
      <c r="J327" s="11"/>
    </row>
    <row r="328" spans="1:10" ht="15.75">
      <c r="A328" s="61" t="s">
        <v>12</v>
      </c>
      <c r="B328" s="44" t="s">
        <v>147</v>
      </c>
      <c r="C328" s="77">
        <v>36845</v>
      </c>
      <c r="D328" s="59">
        <v>5.62</v>
      </c>
      <c r="E328" s="60">
        <v>13475</v>
      </c>
      <c r="F328" s="59">
        <v>2.74</v>
      </c>
      <c r="G328" s="11"/>
      <c r="H328" s="11"/>
      <c r="I328" s="11"/>
      <c r="J328" s="11"/>
    </row>
    <row r="329" spans="1:10" ht="15.75">
      <c r="A329" s="61" t="s">
        <v>12</v>
      </c>
      <c r="B329" s="44" t="s">
        <v>147</v>
      </c>
      <c r="C329" s="77">
        <v>36852</v>
      </c>
      <c r="D329" s="59">
        <v>5.63</v>
      </c>
      <c r="E329" s="60">
        <v>12727</v>
      </c>
      <c r="F329" s="59">
        <v>3.11</v>
      </c>
      <c r="G329" s="11"/>
      <c r="H329" s="11"/>
      <c r="I329" s="11"/>
      <c r="J329" s="11"/>
    </row>
    <row r="330" spans="1:10" ht="15.75">
      <c r="A330" s="61" t="s">
        <v>12</v>
      </c>
      <c r="B330" s="44" t="s">
        <v>147</v>
      </c>
      <c r="C330" s="77">
        <v>36859</v>
      </c>
      <c r="D330" s="59">
        <v>5.62</v>
      </c>
      <c r="E330" s="60">
        <v>13860</v>
      </c>
      <c r="F330" s="59">
        <v>2.59</v>
      </c>
      <c r="G330" s="11"/>
      <c r="H330" s="11"/>
      <c r="I330" s="11"/>
      <c r="J330" s="11"/>
    </row>
    <row r="331" spans="1:10" ht="15.75">
      <c r="A331" s="61" t="s">
        <v>12</v>
      </c>
      <c r="B331" s="44" t="s">
        <v>147</v>
      </c>
      <c r="C331" s="77">
        <v>36866</v>
      </c>
      <c r="D331" s="59">
        <v>5.74</v>
      </c>
      <c r="E331" s="60">
        <v>14027</v>
      </c>
      <c r="F331" s="59">
        <v>2.88</v>
      </c>
      <c r="G331" s="11"/>
      <c r="H331" s="11"/>
      <c r="I331" s="11"/>
      <c r="J331" s="11"/>
    </row>
    <row r="332" spans="1:10" ht="15.75">
      <c r="A332" s="61" t="s">
        <v>12</v>
      </c>
      <c r="B332" s="44" t="s">
        <v>147</v>
      </c>
      <c r="C332" s="77">
        <v>36873</v>
      </c>
      <c r="D332" s="59">
        <v>5.73</v>
      </c>
      <c r="E332" s="60">
        <v>14229</v>
      </c>
      <c r="F332" s="59">
        <v>3.41</v>
      </c>
      <c r="G332" s="11"/>
      <c r="H332" s="11"/>
      <c r="I332" s="11"/>
      <c r="J332" s="11"/>
    </row>
    <row r="333" spans="1:10" ht="15.75">
      <c r="A333" s="61" t="s">
        <v>12</v>
      </c>
      <c r="B333" s="44" t="s">
        <v>147</v>
      </c>
      <c r="C333" s="77">
        <v>36880</v>
      </c>
      <c r="D333" s="59">
        <v>5.66</v>
      </c>
      <c r="E333" s="60">
        <v>15036</v>
      </c>
      <c r="F333" s="59">
        <v>2.71</v>
      </c>
      <c r="G333" s="11"/>
      <c r="H333" s="11"/>
      <c r="I333" s="11"/>
      <c r="J333" s="11"/>
    </row>
    <row r="334" spans="1:10" ht="15.75">
      <c r="A334" s="61" t="s">
        <v>12</v>
      </c>
      <c r="B334" s="44" t="s">
        <v>147</v>
      </c>
      <c r="C334" s="77">
        <v>36887</v>
      </c>
      <c r="D334" s="59">
        <v>5.6</v>
      </c>
      <c r="E334" s="60">
        <v>9140</v>
      </c>
      <c r="F334" s="59">
        <v>1.78</v>
      </c>
      <c r="G334" s="11"/>
      <c r="H334" s="11"/>
      <c r="I334" s="11"/>
      <c r="J334" s="11"/>
    </row>
    <row r="335" spans="1:10" ht="15.75">
      <c r="A335" s="61" t="s">
        <v>12</v>
      </c>
      <c r="B335" s="44" t="s">
        <v>147</v>
      </c>
      <c r="C335" s="77">
        <v>36894</v>
      </c>
      <c r="D335" s="59">
        <v>5.54</v>
      </c>
      <c r="E335" s="60">
        <v>15040</v>
      </c>
      <c r="F335" s="59">
        <v>3.93</v>
      </c>
      <c r="G335" s="11"/>
      <c r="H335" s="11"/>
      <c r="I335" s="11"/>
      <c r="J335" s="11"/>
    </row>
    <row r="336" spans="1:10" ht="15.75">
      <c r="A336" s="61" t="s">
        <v>12</v>
      </c>
      <c r="B336" s="44" t="s">
        <v>147</v>
      </c>
      <c r="C336" s="77">
        <v>36901</v>
      </c>
      <c r="D336" s="59">
        <v>4.88</v>
      </c>
      <c r="E336" s="60">
        <v>12360</v>
      </c>
      <c r="F336" s="59">
        <v>3.04</v>
      </c>
      <c r="G336" s="11"/>
      <c r="H336" s="11"/>
      <c r="I336" s="11"/>
      <c r="J336" s="11"/>
    </row>
    <row r="337" spans="1:10" ht="15.75">
      <c r="A337" s="61" t="s">
        <v>12</v>
      </c>
      <c r="B337" s="44" t="s">
        <v>147</v>
      </c>
      <c r="C337" s="77">
        <v>36908</v>
      </c>
      <c r="D337" s="59">
        <v>5.17</v>
      </c>
      <c r="E337" s="60">
        <v>12415</v>
      </c>
      <c r="F337" s="59">
        <v>3.33</v>
      </c>
      <c r="G337" s="11"/>
      <c r="H337" s="11"/>
      <c r="I337" s="11"/>
      <c r="J337" s="11"/>
    </row>
    <row r="338" spans="1:10" ht="15.75">
      <c r="A338" s="61" t="s">
        <v>12</v>
      </c>
      <c r="B338" s="44" t="s">
        <v>147</v>
      </c>
      <c r="C338" s="77">
        <v>36920</v>
      </c>
      <c r="D338" s="59">
        <v>4.92</v>
      </c>
      <c r="E338" s="60">
        <v>11088</v>
      </c>
      <c r="F338" s="59">
        <v>2.08</v>
      </c>
      <c r="G338" s="11"/>
      <c r="H338" s="11"/>
      <c r="I338" s="11"/>
      <c r="J338" s="11"/>
    </row>
    <row r="339" spans="1:10" ht="15.75">
      <c r="A339" s="61" t="s">
        <v>12</v>
      </c>
      <c r="B339" s="44" t="s">
        <v>147</v>
      </c>
      <c r="C339" s="77">
        <v>36922</v>
      </c>
      <c r="D339" s="59">
        <v>4.93</v>
      </c>
      <c r="E339" s="60">
        <v>12000</v>
      </c>
      <c r="F339" s="59">
        <v>2.07</v>
      </c>
      <c r="G339" s="11"/>
      <c r="H339" s="11"/>
      <c r="I339" s="11"/>
      <c r="J339" s="11"/>
    </row>
    <row r="340" spans="1:10" ht="15.75">
      <c r="A340" s="61" t="s">
        <v>12</v>
      </c>
      <c r="B340" s="44" t="s">
        <v>147</v>
      </c>
      <c r="C340" s="77">
        <v>36929</v>
      </c>
      <c r="D340" s="59">
        <v>4.89</v>
      </c>
      <c r="E340" s="60">
        <v>13730</v>
      </c>
      <c r="F340" s="59">
        <v>3.42</v>
      </c>
      <c r="G340" s="11"/>
      <c r="H340" s="11"/>
      <c r="I340" s="11"/>
      <c r="J340" s="11"/>
    </row>
    <row r="341" spans="1:10" ht="15.75">
      <c r="A341" s="61" t="s">
        <v>12</v>
      </c>
      <c r="B341" s="44" t="s">
        <v>147</v>
      </c>
      <c r="C341" s="77">
        <v>36936</v>
      </c>
      <c r="D341" s="59">
        <v>4.92</v>
      </c>
      <c r="E341" s="60">
        <v>10685</v>
      </c>
      <c r="F341" s="59">
        <v>2.45</v>
      </c>
      <c r="G341" s="11"/>
      <c r="H341" s="11"/>
      <c r="I341" s="11"/>
      <c r="J341" s="11"/>
    </row>
    <row r="342" spans="1:10" ht="15.75">
      <c r="A342" s="61" t="s">
        <v>12</v>
      </c>
      <c r="B342" s="44" t="s">
        <v>147</v>
      </c>
      <c r="C342" s="77">
        <v>36943</v>
      </c>
      <c r="D342" s="59">
        <v>4.9</v>
      </c>
      <c r="E342" s="60">
        <v>12595</v>
      </c>
      <c r="F342" s="59">
        <v>2.94</v>
      </c>
      <c r="G342" s="11"/>
      <c r="H342" s="11"/>
      <c r="I342" s="11"/>
      <c r="J342" s="11"/>
    </row>
    <row r="343" spans="1:10" ht="15.75">
      <c r="A343" s="61" t="s">
        <v>12</v>
      </c>
      <c r="B343" s="44" t="s">
        <v>147</v>
      </c>
      <c r="C343" s="77">
        <v>36950</v>
      </c>
      <c r="D343" s="59">
        <v>4.75</v>
      </c>
      <c r="E343" s="60">
        <v>17860</v>
      </c>
      <c r="F343" s="59">
        <v>3.41</v>
      </c>
      <c r="G343" s="11"/>
      <c r="H343" s="11"/>
      <c r="I343" s="11"/>
      <c r="J343" s="11"/>
    </row>
    <row r="344" spans="1:10" ht="15.75">
      <c r="A344" s="61" t="s">
        <v>12</v>
      </c>
      <c r="B344" s="44" t="s">
        <v>147</v>
      </c>
      <c r="C344" s="77">
        <v>36957</v>
      </c>
      <c r="D344" s="59">
        <v>4.74</v>
      </c>
      <c r="E344" s="60">
        <v>14195</v>
      </c>
      <c r="F344" s="59">
        <v>2.85</v>
      </c>
      <c r="G344" s="11"/>
      <c r="H344" s="11"/>
      <c r="I344" s="11"/>
      <c r="J344" s="11"/>
    </row>
    <row r="345" spans="1:10" ht="15.75">
      <c r="A345" s="61" t="s">
        <v>12</v>
      </c>
      <c r="B345" s="44" t="s">
        <v>147</v>
      </c>
      <c r="C345" s="77">
        <v>36964</v>
      </c>
      <c r="D345" s="59">
        <v>4.77</v>
      </c>
      <c r="E345" s="60">
        <v>13433</v>
      </c>
      <c r="F345" s="59">
        <v>2.9</v>
      </c>
      <c r="G345" s="11"/>
      <c r="H345" s="11"/>
      <c r="I345" s="11"/>
      <c r="J345" s="11"/>
    </row>
    <row r="346" spans="1:10" ht="15.75">
      <c r="A346" s="61" t="s">
        <v>12</v>
      </c>
      <c r="B346" s="44" t="s">
        <v>147</v>
      </c>
      <c r="C346" s="77">
        <v>36971</v>
      </c>
      <c r="D346" s="59">
        <v>4.56</v>
      </c>
      <c r="E346" s="60">
        <v>13384</v>
      </c>
      <c r="F346" s="59">
        <v>2.64</v>
      </c>
      <c r="G346" s="11"/>
      <c r="H346" s="11"/>
      <c r="I346" s="11"/>
      <c r="J346" s="11"/>
    </row>
    <row r="347" spans="1:10" ht="15.75">
      <c r="A347" s="61" t="s">
        <v>12</v>
      </c>
      <c r="B347" s="44" t="s">
        <v>147</v>
      </c>
      <c r="C347" s="77">
        <v>36978</v>
      </c>
      <c r="D347" s="59">
        <v>4.55</v>
      </c>
      <c r="E347" s="60">
        <v>12504</v>
      </c>
      <c r="F347" s="59">
        <v>2.69</v>
      </c>
      <c r="G347" s="11"/>
      <c r="H347" s="11"/>
      <c r="I347" s="11"/>
      <c r="J347" s="11"/>
    </row>
    <row r="348" spans="1:10" ht="15.75">
      <c r="A348" s="61" t="s">
        <v>12</v>
      </c>
      <c r="B348" s="44" t="s">
        <v>147</v>
      </c>
      <c r="C348" s="77">
        <v>36985</v>
      </c>
      <c r="D348" s="59">
        <v>4.65</v>
      </c>
      <c r="E348" s="60">
        <v>10840</v>
      </c>
      <c r="F348" s="59">
        <v>2.49</v>
      </c>
      <c r="G348" s="11"/>
      <c r="H348" s="11"/>
      <c r="I348" s="11"/>
      <c r="J348" s="11"/>
    </row>
    <row r="349" spans="1:10" ht="15.75">
      <c r="A349" s="61" t="s">
        <v>12</v>
      </c>
      <c r="B349" s="44" t="s">
        <v>147</v>
      </c>
      <c r="C349" s="77">
        <v>36992</v>
      </c>
      <c r="D349" s="59">
        <v>4.62</v>
      </c>
      <c r="E349" s="60">
        <v>13320</v>
      </c>
      <c r="F349" s="59">
        <v>4.38</v>
      </c>
      <c r="G349" s="11"/>
      <c r="H349" s="11"/>
      <c r="I349" s="11"/>
      <c r="J349" s="11"/>
    </row>
    <row r="350" spans="1:10" ht="15.75">
      <c r="A350" s="61" t="s">
        <v>12</v>
      </c>
      <c r="B350" s="44" t="s">
        <v>147</v>
      </c>
      <c r="C350" s="77">
        <v>36999</v>
      </c>
      <c r="D350" s="59">
        <v>4.63</v>
      </c>
      <c r="E350" s="60">
        <v>10985</v>
      </c>
      <c r="F350" s="59">
        <v>3.63</v>
      </c>
      <c r="G350" s="11"/>
      <c r="H350" s="11"/>
      <c r="I350" s="11"/>
      <c r="J350" s="11"/>
    </row>
    <row r="351" spans="1:10" ht="15.75">
      <c r="A351" s="61" t="s">
        <v>12</v>
      </c>
      <c r="B351" s="44" t="s">
        <v>147</v>
      </c>
      <c r="C351" s="77">
        <v>37006</v>
      </c>
      <c r="D351" s="59">
        <v>4.06</v>
      </c>
      <c r="E351" s="60">
        <v>18100</v>
      </c>
      <c r="F351" s="59">
        <v>3.84</v>
      </c>
      <c r="G351" s="11"/>
      <c r="H351" s="11"/>
      <c r="I351" s="11"/>
      <c r="J351" s="11"/>
    </row>
    <row r="352" spans="1:10" ht="15.75">
      <c r="A352" s="61" t="s">
        <v>12</v>
      </c>
      <c r="B352" s="44" t="s">
        <v>147</v>
      </c>
      <c r="C352" s="77">
        <v>37013</v>
      </c>
      <c r="D352" s="59">
        <v>4.01</v>
      </c>
      <c r="E352" s="60">
        <v>16260</v>
      </c>
      <c r="F352" s="59">
        <v>3.1</v>
      </c>
      <c r="G352" s="11"/>
      <c r="H352" s="11"/>
      <c r="I352" s="11"/>
      <c r="J352" s="11"/>
    </row>
    <row r="353" spans="1:10" ht="15.75">
      <c r="A353" s="61" t="s">
        <v>12</v>
      </c>
      <c r="B353" s="44" t="s">
        <v>147</v>
      </c>
      <c r="C353" s="77">
        <v>37020</v>
      </c>
      <c r="D353" s="59">
        <v>3.63</v>
      </c>
      <c r="E353" s="60">
        <v>18229</v>
      </c>
      <c r="F353" s="59">
        <v>5.99</v>
      </c>
      <c r="G353" s="11"/>
      <c r="H353" s="11"/>
      <c r="I353" s="11"/>
      <c r="J353" s="11"/>
    </row>
    <row r="354" spans="1:10" ht="15.75">
      <c r="A354" s="61" t="s">
        <v>12</v>
      </c>
      <c r="B354" s="44" t="s">
        <v>147</v>
      </c>
      <c r="C354" s="77">
        <v>37027</v>
      </c>
      <c r="D354" s="59">
        <v>3.56</v>
      </c>
      <c r="E354" s="60">
        <v>13430</v>
      </c>
      <c r="F354" s="59">
        <v>3.14</v>
      </c>
      <c r="G354" s="11"/>
      <c r="H354" s="11"/>
      <c r="I354" s="11"/>
      <c r="J354" s="11"/>
    </row>
    <row r="355" spans="1:10" ht="15.75">
      <c r="A355" s="61" t="s">
        <v>12</v>
      </c>
      <c r="B355" s="44" t="s">
        <v>147</v>
      </c>
      <c r="C355" s="77">
        <v>37034</v>
      </c>
      <c r="D355" s="59">
        <v>3.55</v>
      </c>
      <c r="E355" s="60">
        <v>13649</v>
      </c>
      <c r="F355" s="59">
        <v>3.2</v>
      </c>
      <c r="G355" s="11"/>
      <c r="H355" s="11"/>
      <c r="I355" s="11"/>
      <c r="J355" s="11"/>
    </row>
    <row r="356" spans="1:10" ht="15.75">
      <c r="A356" s="61" t="s">
        <v>12</v>
      </c>
      <c r="B356" s="44" t="s">
        <v>147</v>
      </c>
      <c r="C356" s="77">
        <v>37041</v>
      </c>
      <c r="D356" s="59">
        <v>3.54</v>
      </c>
      <c r="E356" s="60">
        <v>18029</v>
      </c>
      <c r="F356" s="59">
        <v>3.28</v>
      </c>
      <c r="G356" s="11"/>
      <c r="H356" s="11"/>
      <c r="I356" s="11"/>
      <c r="J356" s="11"/>
    </row>
    <row r="357" spans="1:10" ht="15.75">
      <c r="A357" s="61" t="s">
        <v>12</v>
      </c>
      <c r="B357" s="44" t="s">
        <v>147</v>
      </c>
      <c r="C357" s="77">
        <v>37048</v>
      </c>
      <c r="D357" s="59">
        <v>3.47</v>
      </c>
      <c r="E357" s="60">
        <v>14638</v>
      </c>
      <c r="F357" s="59">
        <v>3.73</v>
      </c>
      <c r="G357" s="11"/>
      <c r="H357" s="11"/>
      <c r="I357" s="11"/>
      <c r="J357" s="11"/>
    </row>
    <row r="358" spans="1:10" ht="15.75">
      <c r="A358" s="61" t="s">
        <v>12</v>
      </c>
      <c r="B358" s="44" t="s">
        <v>147</v>
      </c>
      <c r="C358" s="77">
        <v>37055</v>
      </c>
      <c r="D358" s="59">
        <v>3.53</v>
      </c>
      <c r="E358" s="60">
        <v>13994</v>
      </c>
      <c r="F358" s="59">
        <v>2.89</v>
      </c>
      <c r="G358" s="11"/>
      <c r="H358" s="11"/>
      <c r="I358" s="11"/>
      <c r="J358" s="11"/>
    </row>
    <row r="359" spans="1:10" ht="15.75">
      <c r="A359" s="61" t="s">
        <v>12</v>
      </c>
      <c r="B359" s="44" t="s">
        <v>147</v>
      </c>
      <c r="C359" s="77">
        <v>37062</v>
      </c>
      <c r="D359" s="59">
        <v>3.39</v>
      </c>
      <c r="E359" s="60">
        <v>16490</v>
      </c>
      <c r="F359" s="59">
        <v>3.93</v>
      </c>
      <c r="G359" s="11"/>
      <c r="H359" s="11"/>
      <c r="I359" s="11"/>
      <c r="J359" s="11"/>
    </row>
    <row r="360" spans="1:10" ht="15.75">
      <c r="A360" s="61" t="s">
        <v>12</v>
      </c>
      <c r="B360" s="44" t="s">
        <v>147</v>
      </c>
      <c r="C360" s="77">
        <v>37069</v>
      </c>
      <c r="D360" s="59">
        <v>3.29</v>
      </c>
      <c r="E360" s="60">
        <v>12910</v>
      </c>
      <c r="F360" s="59">
        <v>3.5</v>
      </c>
      <c r="G360" s="11"/>
      <c r="H360" s="11"/>
      <c r="I360" s="11"/>
      <c r="J360" s="11"/>
    </row>
    <row r="361" spans="1:10" ht="15.75">
      <c r="A361" s="61" t="s">
        <v>12</v>
      </c>
      <c r="B361" s="44" t="s">
        <v>147</v>
      </c>
      <c r="C361" s="77">
        <v>37076</v>
      </c>
      <c r="D361" s="59">
        <v>3.37</v>
      </c>
      <c r="E361" s="60">
        <v>16440</v>
      </c>
      <c r="F361" s="59">
        <v>5.57</v>
      </c>
      <c r="G361" s="11"/>
      <c r="H361" s="11"/>
      <c r="I361" s="11"/>
      <c r="J361" s="11"/>
    </row>
    <row r="362" spans="1:10" ht="15.75">
      <c r="A362" s="61" t="s">
        <v>12</v>
      </c>
      <c r="B362" s="44" t="s">
        <v>147</v>
      </c>
      <c r="C362" s="77">
        <v>37083</v>
      </c>
      <c r="D362" s="59">
        <v>3.38</v>
      </c>
      <c r="E362" s="60">
        <v>10630</v>
      </c>
      <c r="F362" s="59">
        <v>3.18</v>
      </c>
      <c r="G362" s="11"/>
      <c r="H362" s="11"/>
      <c r="I362" s="11"/>
      <c r="J362" s="11"/>
    </row>
    <row r="363" spans="1:10" ht="15.75">
      <c r="A363" s="61" t="s">
        <v>12</v>
      </c>
      <c r="B363" s="44" t="s">
        <v>147</v>
      </c>
      <c r="C363" s="77">
        <v>37090</v>
      </c>
      <c r="D363" s="59">
        <v>3.46</v>
      </c>
      <c r="E363" s="60">
        <v>12760</v>
      </c>
      <c r="F363" s="59">
        <v>4.17</v>
      </c>
      <c r="G363" s="11"/>
      <c r="H363" s="11"/>
      <c r="I363" s="11"/>
      <c r="J363" s="11"/>
    </row>
    <row r="364" spans="1:10" ht="15.75">
      <c r="A364" s="61" t="s">
        <v>12</v>
      </c>
      <c r="B364" s="44" t="s">
        <v>147</v>
      </c>
      <c r="C364" s="77">
        <v>37098</v>
      </c>
      <c r="D364" s="59">
        <v>3.39</v>
      </c>
      <c r="E364" s="60">
        <v>15070</v>
      </c>
      <c r="F364" s="59">
        <v>3.63</v>
      </c>
      <c r="G364" s="11"/>
      <c r="H364" s="11"/>
      <c r="I364" s="11"/>
      <c r="J364" s="11"/>
    </row>
    <row r="365" spans="1:10" ht="15.75">
      <c r="A365" s="61" t="s">
        <v>12</v>
      </c>
      <c r="B365" s="44" t="s">
        <v>147</v>
      </c>
      <c r="C365" s="77">
        <v>37104</v>
      </c>
      <c r="D365" s="59">
        <v>3.39</v>
      </c>
      <c r="E365" s="60">
        <v>20350</v>
      </c>
      <c r="F365" s="59">
        <v>4.9</v>
      </c>
      <c r="G365" s="11"/>
      <c r="H365" s="11"/>
      <c r="I365" s="11"/>
      <c r="J365" s="11"/>
    </row>
    <row r="366" spans="1:10" ht="15.75">
      <c r="A366" s="61" t="s">
        <v>12</v>
      </c>
      <c r="B366" s="44" t="s">
        <v>147</v>
      </c>
      <c r="C366" s="77">
        <v>37111</v>
      </c>
      <c r="D366" s="59">
        <v>3.34</v>
      </c>
      <c r="E366" s="60">
        <v>16500</v>
      </c>
      <c r="F366" s="59">
        <v>5.16</v>
      </c>
      <c r="G366" s="11"/>
      <c r="H366" s="11"/>
      <c r="I366" s="11"/>
      <c r="J366" s="11"/>
    </row>
    <row r="367" spans="1:10" ht="15.75">
      <c r="A367" s="61" t="s">
        <v>12</v>
      </c>
      <c r="B367" s="44" t="s">
        <v>147</v>
      </c>
      <c r="C367" s="77">
        <v>37118</v>
      </c>
      <c r="D367" s="59">
        <v>3.21</v>
      </c>
      <c r="E367" s="60">
        <v>23220</v>
      </c>
      <c r="F367" s="59">
        <v>5.89</v>
      </c>
      <c r="G367" s="11"/>
      <c r="H367" s="11"/>
      <c r="I367" s="11"/>
      <c r="J367" s="11"/>
    </row>
    <row r="368" spans="1:10" ht="15.75">
      <c r="A368" s="61" t="s">
        <v>12</v>
      </c>
      <c r="B368" s="44" t="s">
        <v>147</v>
      </c>
      <c r="C368" s="77">
        <v>37125</v>
      </c>
      <c r="D368" s="59">
        <v>3.17</v>
      </c>
      <c r="E368" s="60">
        <v>15864</v>
      </c>
      <c r="F368" s="59">
        <v>3.82</v>
      </c>
      <c r="G368" s="11"/>
      <c r="H368" s="11"/>
      <c r="I368" s="11"/>
      <c r="J368" s="11"/>
    </row>
    <row r="369" spans="1:10" ht="15.75">
      <c r="A369" s="61" t="s">
        <v>12</v>
      </c>
      <c r="B369" s="44" t="s">
        <v>147</v>
      </c>
      <c r="C369" s="77">
        <v>37132</v>
      </c>
      <c r="D369" s="59">
        <v>3.15</v>
      </c>
      <c r="E369" s="60">
        <v>15710</v>
      </c>
      <c r="F369" s="59">
        <v>4.11</v>
      </c>
      <c r="G369" s="11"/>
      <c r="H369" s="11"/>
      <c r="I369" s="11"/>
      <c r="J369" s="11"/>
    </row>
    <row r="370" spans="1:10" ht="15.75">
      <c r="A370" s="61" t="s">
        <v>12</v>
      </c>
      <c r="B370" s="44" t="s">
        <v>147</v>
      </c>
      <c r="C370" s="77">
        <v>37139</v>
      </c>
      <c r="D370" s="59">
        <v>3.1</v>
      </c>
      <c r="E370" s="60">
        <v>19651</v>
      </c>
      <c r="F370" s="59">
        <v>5.21</v>
      </c>
      <c r="G370" s="11"/>
      <c r="H370" s="11"/>
      <c r="I370" s="11"/>
      <c r="J370" s="11"/>
    </row>
    <row r="371" spans="1:10" ht="15.75">
      <c r="A371" s="61" t="s">
        <v>12</v>
      </c>
      <c r="B371" s="44" t="s">
        <v>147</v>
      </c>
      <c r="C371" s="77">
        <v>37146</v>
      </c>
      <c r="D371" s="59">
        <v>3.1</v>
      </c>
      <c r="E371" s="60">
        <v>16749</v>
      </c>
      <c r="F371" s="59">
        <v>3.6</v>
      </c>
      <c r="G371" s="11"/>
      <c r="H371" s="11"/>
      <c r="I371" s="11"/>
      <c r="J371" s="11"/>
    </row>
    <row r="372" spans="1:10" ht="15.75">
      <c r="A372" s="61" t="s">
        <v>12</v>
      </c>
      <c r="B372" s="44" t="s">
        <v>147</v>
      </c>
      <c r="C372" s="77">
        <v>37153</v>
      </c>
      <c r="D372" s="59">
        <v>2.67</v>
      </c>
      <c r="E372" s="60">
        <v>12160</v>
      </c>
      <c r="F372" s="59">
        <v>3.28</v>
      </c>
      <c r="G372" s="11"/>
      <c r="H372" s="11"/>
      <c r="I372" s="11"/>
      <c r="J372" s="11"/>
    </row>
    <row r="373" spans="1:10" ht="15.75">
      <c r="A373" s="61" t="s">
        <v>12</v>
      </c>
      <c r="B373" s="44" t="s">
        <v>147</v>
      </c>
      <c r="C373" s="77">
        <v>37160</v>
      </c>
      <c r="D373" s="59">
        <v>2.2</v>
      </c>
      <c r="E373" s="60">
        <v>12070</v>
      </c>
      <c r="F373" s="59">
        <v>3.06</v>
      </c>
      <c r="G373" s="11"/>
      <c r="H373" s="11"/>
      <c r="I373" s="11"/>
      <c r="J373" s="11"/>
    </row>
    <row r="374" spans="1:10" ht="15.75">
      <c r="A374" s="61" t="s">
        <v>12</v>
      </c>
      <c r="B374" s="44" t="s">
        <v>147</v>
      </c>
      <c r="C374" s="77">
        <v>37167</v>
      </c>
      <c r="D374" s="59">
        <v>2.17</v>
      </c>
      <c r="E374" s="60">
        <v>9780</v>
      </c>
      <c r="F374" s="59">
        <v>2.81</v>
      </c>
      <c r="G374" s="11"/>
      <c r="H374" s="11"/>
      <c r="I374" s="11"/>
      <c r="J374" s="11"/>
    </row>
    <row r="375" spans="1:10" ht="15.75">
      <c r="A375" s="61" t="s">
        <v>12</v>
      </c>
      <c r="B375" s="44" t="s">
        <v>147</v>
      </c>
      <c r="C375" s="77">
        <v>37174</v>
      </c>
      <c r="D375" s="59">
        <v>1.92</v>
      </c>
      <c r="E375" s="60">
        <v>14640</v>
      </c>
      <c r="F375" s="59">
        <v>6.44</v>
      </c>
      <c r="G375" s="11"/>
      <c r="H375" s="11"/>
      <c r="I375" s="11"/>
      <c r="J375" s="11"/>
    </row>
    <row r="376" spans="1:10" ht="15.75">
      <c r="A376" s="61" t="s">
        <v>12</v>
      </c>
      <c r="B376" s="44" t="s">
        <v>147</v>
      </c>
      <c r="C376" s="77">
        <v>37181</v>
      </c>
      <c r="D376" s="59">
        <v>1.88</v>
      </c>
      <c r="E376" s="60">
        <v>16285</v>
      </c>
      <c r="F376" s="59">
        <v>5.52</v>
      </c>
      <c r="G376" s="11"/>
      <c r="H376" s="11"/>
      <c r="I376" s="11"/>
      <c r="J376" s="11"/>
    </row>
    <row r="377" spans="1:10" ht="15.75">
      <c r="A377" s="61" t="s">
        <v>12</v>
      </c>
      <c r="B377" s="44" t="s">
        <v>147</v>
      </c>
      <c r="C377" s="77">
        <v>37188</v>
      </c>
      <c r="D377" s="59">
        <v>2.01</v>
      </c>
      <c r="E377" s="60">
        <v>13860</v>
      </c>
      <c r="F377" s="59">
        <v>4.19</v>
      </c>
      <c r="G377" s="11"/>
      <c r="H377" s="11"/>
      <c r="I377" s="11"/>
      <c r="J377" s="11"/>
    </row>
    <row r="378" spans="1:10" ht="15.75">
      <c r="A378" s="61" t="s">
        <v>12</v>
      </c>
      <c r="B378" s="44" t="s">
        <v>147</v>
      </c>
      <c r="C378" s="77">
        <v>37195</v>
      </c>
      <c r="D378" s="59">
        <v>1.88</v>
      </c>
      <c r="E378" s="60">
        <v>17280</v>
      </c>
      <c r="F378" s="59">
        <v>3.74</v>
      </c>
      <c r="G378" s="11"/>
      <c r="H378" s="11"/>
      <c r="I378" s="11"/>
      <c r="J378" s="11"/>
    </row>
    <row r="379" spans="1:10" ht="15.75">
      <c r="A379" s="61" t="s">
        <v>12</v>
      </c>
      <c r="B379" s="44" t="s">
        <v>147</v>
      </c>
      <c r="C379" s="77">
        <v>37202</v>
      </c>
      <c r="D379" s="59">
        <v>1.63</v>
      </c>
      <c r="E379" s="60">
        <v>24470</v>
      </c>
      <c r="F379" s="59">
        <v>8.02</v>
      </c>
      <c r="G379" s="11"/>
      <c r="H379" s="11"/>
      <c r="I379" s="11"/>
      <c r="J379" s="11"/>
    </row>
    <row r="380" spans="1:10" ht="15.75">
      <c r="A380" s="61" t="s">
        <v>12</v>
      </c>
      <c r="B380" s="44" t="s">
        <v>147</v>
      </c>
      <c r="C380" s="77">
        <v>37209</v>
      </c>
      <c r="D380" s="59">
        <v>1.49</v>
      </c>
      <c r="E380" s="60">
        <v>18400</v>
      </c>
      <c r="F380" s="59">
        <v>4.38</v>
      </c>
      <c r="G380" s="11"/>
      <c r="H380" s="11"/>
      <c r="I380" s="11"/>
      <c r="J380" s="11"/>
    </row>
    <row r="381" spans="1:10" ht="15.75">
      <c r="A381" s="61" t="s">
        <v>12</v>
      </c>
      <c r="B381" s="44" t="s">
        <v>147</v>
      </c>
      <c r="C381" s="77">
        <v>37216</v>
      </c>
      <c r="D381" s="59">
        <v>1.67</v>
      </c>
      <c r="E381" s="60">
        <v>15664</v>
      </c>
      <c r="F381" s="59">
        <v>3.67</v>
      </c>
      <c r="G381" s="11"/>
      <c r="H381" s="11"/>
      <c r="I381" s="11"/>
      <c r="J381" s="11"/>
    </row>
    <row r="382" spans="1:10" ht="15.75">
      <c r="A382" s="61" t="s">
        <v>12</v>
      </c>
      <c r="B382" s="44" t="s">
        <v>147</v>
      </c>
      <c r="C382" s="77">
        <v>37223</v>
      </c>
      <c r="D382" s="59">
        <v>1.75</v>
      </c>
      <c r="E382" s="60">
        <v>10990</v>
      </c>
      <c r="F382" s="59">
        <v>2.45</v>
      </c>
      <c r="G382" s="11"/>
      <c r="H382" s="11"/>
      <c r="I382" s="11"/>
      <c r="J382" s="11"/>
    </row>
    <row r="383" spans="1:10" ht="15.75">
      <c r="A383" s="61" t="s">
        <v>12</v>
      </c>
      <c r="B383" s="44" t="s">
        <v>147</v>
      </c>
      <c r="C383" s="77">
        <v>37230</v>
      </c>
      <c r="D383" s="59">
        <v>1.69</v>
      </c>
      <c r="E383" s="60">
        <v>17160</v>
      </c>
      <c r="F383" s="59">
        <v>5.24</v>
      </c>
      <c r="G383" s="11"/>
      <c r="H383" s="11"/>
      <c r="I383" s="11"/>
      <c r="J383" s="11"/>
    </row>
    <row r="384" spans="1:10" ht="15.75">
      <c r="A384" s="61" t="s">
        <v>12</v>
      </c>
      <c r="B384" s="44" t="s">
        <v>147</v>
      </c>
      <c r="C384" s="77">
        <v>37237</v>
      </c>
      <c r="D384" s="59">
        <v>1.49</v>
      </c>
      <c r="E384" s="60">
        <v>12285</v>
      </c>
      <c r="F384" s="59">
        <v>2.32</v>
      </c>
      <c r="G384" s="11"/>
      <c r="H384" s="11"/>
      <c r="I384" s="11"/>
      <c r="J384" s="11"/>
    </row>
    <row r="385" spans="1:10" ht="15.75">
      <c r="A385" s="61" t="s">
        <v>12</v>
      </c>
      <c r="B385" s="44" t="s">
        <v>147</v>
      </c>
      <c r="C385" s="77">
        <v>37244</v>
      </c>
      <c r="D385" s="59">
        <v>1.52</v>
      </c>
      <c r="E385" s="60">
        <v>11790</v>
      </c>
      <c r="F385" s="59">
        <v>2.94</v>
      </c>
      <c r="G385" s="11"/>
      <c r="H385" s="11"/>
      <c r="I385" s="11"/>
      <c r="J385" s="11"/>
    </row>
    <row r="386" spans="1:10" ht="15.75">
      <c r="A386" s="61" t="s">
        <v>12</v>
      </c>
      <c r="B386" s="44" t="s">
        <v>147</v>
      </c>
      <c r="C386" s="77">
        <v>37252</v>
      </c>
      <c r="D386" s="59">
        <v>1.68</v>
      </c>
      <c r="E386" s="60">
        <v>6190</v>
      </c>
      <c r="F386" s="59">
        <v>1.5</v>
      </c>
      <c r="G386" s="11"/>
      <c r="H386" s="11"/>
      <c r="I386" s="11"/>
      <c r="J386" s="11"/>
    </row>
    <row r="387" spans="1:10" ht="15.75">
      <c r="A387" s="61" t="s">
        <v>12</v>
      </c>
      <c r="B387" s="44" t="s">
        <v>147</v>
      </c>
      <c r="C387" s="77">
        <v>37258</v>
      </c>
      <c r="D387" s="59">
        <v>1.66</v>
      </c>
      <c r="E387" s="60">
        <v>7300</v>
      </c>
      <c r="F387" s="59">
        <v>1.82</v>
      </c>
      <c r="G387" s="11"/>
      <c r="H387" s="11"/>
      <c r="I387" s="11"/>
      <c r="J387" s="11"/>
    </row>
    <row r="388" spans="1:10" ht="15.75">
      <c r="A388" s="61" t="s">
        <v>12</v>
      </c>
      <c r="B388" s="44" t="s">
        <v>147</v>
      </c>
      <c r="C388" s="77">
        <v>37265</v>
      </c>
      <c r="D388" s="59">
        <v>1.51</v>
      </c>
      <c r="E388" s="60">
        <v>16210</v>
      </c>
      <c r="F388" s="59">
        <v>7.19</v>
      </c>
      <c r="G388" s="11"/>
      <c r="H388" s="11"/>
      <c r="I388" s="11"/>
      <c r="J388" s="11"/>
    </row>
    <row r="389" spans="1:10" ht="15.75">
      <c r="A389" s="61" t="s">
        <v>12</v>
      </c>
      <c r="B389" s="44" t="s">
        <v>147</v>
      </c>
      <c r="C389" s="77">
        <v>37272</v>
      </c>
      <c r="D389" s="59">
        <v>1.45</v>
      </c>
      <c r="E389" s="60">
        <v>14060</v>
      </c>
      <c r="F389" s="59">
        <v>6.26</v>
      </c>
      <c r="G389" s="11"/>
      <c r="H389" s="11"/>
      <c r="I389" s="11"/>
      <c r="J389" s="11"/>
    </row>
    <row r="390" spans="1:10" ht="15.75">
      <c r="A390" s="61" t="s">
        <v>12</v>
      </c>
      <c r="B390" s="44" t="s">
        <v>147</v>
      </c>
      <c r="C390" s="77">
        <v>37279</v>
      </c>
      <c r="D390" s="59">
        <v>1.54</v>
      </c>
      <c r="E390" s="60">
        <v>10910</v>
      </c>
      <c r="F390" s="59">
        <v>2.92</v>
      </c>
      <c r="G390" s="11"/>
      <c r="H390" s="11"/>
      <c r="I390" s="11"/>
      <c r="J390" s="11"/>
    </row>
    <row r="391" spans="1:10" ht="15.75">
      <c r="A391" s="61" t="s">
        <v>12</v>
      </c>
      <c r="B391" s="44" t="s">
        <v>147</v>
      </c>
      <c r="C391" s="77">
        <v>37286</v>
      </c>
      <c r="D391" s="59">
        <v>1.62</v>
      </c>
      <c r="E391" s="60">
        <v>12090</v>
      </c>
      <c r="F391" s="59">
        <v>2.19</v>
      </c>
      <c r="G391" s="11"/>
      <c r="H391" s="11"/>
      <c r="I391" s="11"/>
      <c r="J391" s="11"/>
    </row>
    <row r="392" spans="1:10" ht="15.75">
      <c r="A392" s="61" t="s">
        <v>12</v>
      </c>
      <c r="B392" s="44" t="s">
        <v>147</v>
      </c>
      <c r="C392" s="77">
        <v>37293</v>
      </c>
      <c r="D392" s="59">
        <v>1.57</v>
      </c>
      <c r="E392" s="60">
        <v>12810</v>
      </c>
      <c r="F392" s="59">
        <v>3.64</v>
      </c>
      <c r="G392" s="11"/>
      <c r="H392" s="11"/>
      <c r="I392" s="11"/>
      <c r="J392" s="11"/>
    </row>
    <row r="393" spans="1:10" ht="15.75">
      <c r="A393" s="61" t="s">
        <v>12</v>
      </c>
      <c r="B393" s="44" t="s">
        <v>147</v>
      </c>
      <c r="C393" s="77">
        <v>37302</v>
      </c>
      <c r="D393" s="59">
        <v>1.64</v>
      </c>
      <c r="E393" s="60">
        <v>15550</v>
      </c>
      <c r="F393" s="59">
        <v>3.47</v>
      </c>
      <c r="G393" s="11"/>
      <c r="H393" s="11"/>
      <c r="I393" s="11"/>
      <c r="J393" s="11"/>
    </row>
    <row r="394" spans="1:10" ht="15.75">
      <c r="A394" s="61" t="s">
        <v>12</v>
      </c>
      <c r="B394" s="44" t="s">
        <v>147</v>
      </c>
      <c r="C394" s="77">
        <v>37307</v>
      </c>
      <c r="D394" s="59">
        <v>1.65</v>
      </c>
      <c r="E394" s="60">
        <v>11834</v>
      </c>
      <c r="F394" s="59">
        <v>2.43</v>
      </c>
      <c r="G394" s="11"/>
      <c r="H394" s="11"/>
      <c r="I394" s="11"/>
      <c r="J394" s="11"/>
    </row>
    <row r="395" spans="1:10" ht="15.75">
      <c r="A395" s="61" t="s">
        <v>12</v>
      </c>
      <c r="B395" s="44" t="s">
        <v>147</v>
      </c>
      <c r="C395" s="77">
        <v>37314</v>
      </c>
      <c r="D395" s="59">
        <v>1.73</v>
      </c>
      <c r="E395" s="60">
        <v>18345</v>
      </c>
      <c r="F395" s="59">
        <v>4.55</v>
      </c>
      <c r="G395" s="11"/>
      <c r="H395" s="11"/>
      <c r="I395" s="11"/>
      <c r="J395" s="11"/>
    </row>
    <row r="396" spans="1:10" ht="15.75">
      <c r="A396" s="61" t="s">
        <v>12</v>
      </c>
      <c r="B396" s="44" t="s">
        <v>147</v>
      </c>
      <c r="C396" s="77">
        <v>37321</v>
      </c>
      <c r="D396" s="59">
        <v>1.74</v>
      </c>
      <c r="E396" s="60">
        <v>12760</v>
      </c>
      <c r="F396" s="59">
        <v>3.55</v>
      </c>
      <c r="G396" s="11"/>
      <c r="H396" s="11"/>
      <c r="I396" s="11"/>
      <c r="J396" s="11"/>
    </row>
    <row r="397" spans="1:10" ht="15.75">
      <c r="A397" s="61" t="s">
        <v>12</v>
      </c>
      <c r="B397" s="44" t="s">
        <v>147</v>
      </c>
      <c r="C397" s="77">
        <v>37328</v>
      </c>
      <c r="D397" s="59">
        <v>1.87</v>
      </c>
      <c r="E397" s="60">
        <v>13410</v>
      </c>
      <c r="F397" s="59">
        <v>2.59</v>
      </c>
      <c r="G397" s="11"/>
      <c r="H397" s="11"/>
      <c r="I397" s="11"/>
      <c r="J397" s="11"/>
    </row>
    <row r="398" spans="1:10" ht="15.75">
      <c r="A398" s="61" t="s">
        <v>12</v>
      </c>
      <c r="B398" s="44" t="s">
        <v>147</v>
      </c>
      <c r="C398" s="77">
        <v>37335</v>
      </c>
      <c r="D398" s="59">
        <v>1.99</v>
      </c>
      <c r="E398" s="60">
        <v>8440</v>
      </c>
      <c r="F398" s="59">
        <v>2.35</v>
      </c>
      <c r="G398" s="11"/>
      <c r="H398" s="11"/>
      <c r="I398" s="11"/>
      <c r="J398" s="11"/>
    </row>
    <row r="399" spans="1:10" ht="15.75">
      <c r="A399" s="61" t="s">
        <v>12</v>
      </c>
      <c r="B399" s="44" t="s">
        <v>147</v>
      </c>
      <c r="C399" s="77">
        <v>37342</v>
      </c>
      <c r="D399" s="59">
        <v>2</v>
      </c>
      <c r="E399" s="60">
        <v>9305</v>
      </c>
      <c r="F399" s="59">
        <v>2.64</v>
      </c>
      <c r="G399" s="11"/>
      <c r="H399" s="11"/>
      <c r="I399" s="11"/>
      <c r="J399" s="11"/>
    </row>
    <row r="400" spans="1:10" ht="15.75">
      <c r="A400" s="61" t="s">
        <v>12</v>
      </c>
      <c r="B400" s="44" t="s">
        <v>147</v>
      </c>
      <c r="C400" s="77">
        <v>37349</v>
      </c>
      <c r="D400" s="59">
        <v>1.98</v>
      </c>
      <c r="E400" s="60">
        <v>9255</v>
      </c>
      <c r="F400" s="59">
        <v>2.53</v>
      </c>
      <c r="G400" s="11"/>
      <c r="H400" s="11"/>
      <c r="I400" s="11"/>
      <c r="J400" s="11"/>
    </row>
    <row r="401" spans="1:10" ht="15.75">
      <c r="A401" s="61" t="s">
        <v>12</v>
      </c>
      <c r="B401" s="44" t="s">
        <v>147</v>
      </c>
      <c r="C401" s="77">
        <v>37356</v>
      </c>
      <c r="D401" s="59">
        <v>1.84</v>
      </c>
      <c r="E401" s="60">
        <v>10600</v>
      </c>
      <c r="F401" s="59">
        <v>4.28</v>
      </c>
      <c r="G401" s="11"/>
      <c r="H401" s="11"/>
      <c r="I401" s="11"/>
      <c r="J401" s="11"/>
    </row>
    <row r="402" spans="1:10" ht="15.75">
      <c r="A402" s="61" t="s">
        <v>12</v>
      </c>
      <c r="B402" s="44" t="s">
        <v>147</v>
      </c>
      <c r="C402" s="77">
        <v>37363</v>
      </c>
      <c r="D402" s="59">
        <v>1.77</v>
      </c>
      <c r="E402" s="60">
        <v>12495</v>
      </c>
      <c r="F402" s="59">
        <v>5.25</v>
      </c>
      <c r="G402" s="11"/>
      <c r="H402" s="11"/>
      <c r="I402" s="11"/>
      <c r="J402" s="11"/>
    </row>
    <row r="403" spans="1:10" ht="15.75">
      <c r="A403" s="61" t="s">
        <v>12</v>
      </c>
      <c r="B403" s="44" t="s">
        <v>147</v>
      </c>
      <c r="C403" s="77">
        <v>37370</v>
      </c>
      <c r="D403" s="59">
        <v>1.74</v>
      </c>
      <c r="E403" s="60">
        <v>13711</v>
      </c>
      <c r="F403" s="59">
        <v>5.11</v>
      </c>
      <c r="G403" s="11"/>
      <c r="H403" s="11"/>
      <c r="I403" s="11"/>
      <c r="J403" s="11"/>
    </row>
    <row r="404" spans="1:10" ht="15.75">
      <c r="A404" s="61" t="s">
        <v>12</v>
      </c>
      <c r="B404" s="44" t="s">
        <v>147</v>
      </c>
      <c r="C404" s="77">
        <v>37378</v>
      </c>
      <c r="D404" s="59">
        <v>1.75</v>
      </c>
      <c r="E404" s="60">
        <v>13640</v>
      </c>
      <c r="F404" s="59">
        <v>2.45</v>
      </c>
      <c r="G404" s="11"/>
      <c r="H404" s="11"/>
      <c r="I404" s="11"/>
      <c r="J404" s="11"/>
    </row>
    <row r="405" spans="1:10" ht="15.75">
      <c r="A405" s="61" t="s">
        <v>12</v>
      </c>
      <c r="B405" s="44" t="s">
        <v>147</v>
      </c>
      <c r="C405" s="77">
        <v>37384</v>
      </c>
      <c r="D405" s="59">
        <v>1.7</v>
      </c>
      <c r="E405" s="60">
        <v>16095</v>
      </c>
      <c r="F405" s="59">
        <v>4.77</v>
      </c>
      <c r="G405" s="11"/>
      <c r="H405" s="11"/>
      <c r="I405" s="11"/>
      <c r="J405" s="11"/>
    </row>
    <row r="406" spans="1:10" ht="15.75">
      <c r="A406" s="61" t="s">
        <v>12</v>
      </c>
      <c r="B406" s="44" t="s">
        <v>147</v>
      </c>
      <c r="C406" s="77">
        <v>37391</v>
      </c>
      <c r="D406" s="59">
        <v>1.72</v>
      </c>
      <c r="E406" s="60">
        <v>15520</v>
      </c>
      <c r="F406" s="59">
        <v>3.34</v>
      </c>
      <c r="G406" s="11"/>
      <c r="H406" s="11"/>
      <c r="I406" s="11"/>
      <c r="J406" s="11"/>
    </row>
    <row r="407" spans="1:10" ht="15.75">
      <c r="A407" s="61" t="s">
        <v>12</v>
      </c>
      <c r="B407" s="44" t="s">
        <v>147</v>
      </c>
      <c r="C407" s="77">
        <v>37398</v>
      </c>
      <c r="D407" s="59">
        <v>1.7</v>
      </c>
      <c r="E407" s="60">
        <v>13614</v>
      </c>
      <c r="F407" s="59">
        <v>3.53</v>
      </c>
      <c r="G407" s="11"/>
      <c r="H407" s="11"/>
      <c r="I407" s="11"/>
      <c r="J407" s="11"/>
    </row>
    <row r="408" spans="1:10" ht="15.75">
      <c r="A408" s="61" t="s">
        <v>12</v>
      </c>
      <c r="B408" s="44" t="s">
        <v>147</v>
      </c>
      <c r="C408" s="77">
        <v>37405</v>
      </c>
      <c r="D408" s="59">
        <v>1.55</v>
      </c>
      <c r="E408" s="60">
        <v>20390</v>
      </c>
      <c r="F408" s="59">
        <v>4.98</v>
      </c>
      <c r="G408" s="11"/>
      <c r="H408" s="11"/>
      <c r="I408" s="11"/>
      <c r="J408" s="11"/>
    </row>
    <row r="409" spans="1:10" ht="15.75">
      <c r="A409" s="61" t="s">
        <v>12</v>
      </c>
      <c r="B409" s="44" t="s">
        <v>147</v>
      </c>
      <c r="C409" s="77">
        <v>37412</v>
      </c>
      <c r="D409" s="59">
        <v>1.57</v>
      </c>
      <c r="E409" s="60">
        <v>12800</v>
      </c>
      <c r="F409" s="59">
        <v>3.46</v>
      </c>
      <c r="G409" s="11"/>
      <c r="H409" s="11"/>
      <c r="I409" s="11"/>
      <c r="J409" s="11"/>
    </row>
    <row r="410" spans="1:10" ht="15.75">
      <c r="A410" s="61" t="s">
        <v>12</v>
      </c>
      <c r="B410" s="44" t="s">
        <v>147</v>
      </c>
      <c r="C410" s="77">
        <v>37419</v>
      </c>
      <c r="D410" s="59">
        <v>1.59</v>
      </c>
      <c r="E410" s="60">
        <v>15230</v>
      </c>
      <c r="F410" s="59">
        <v>2.97</v>
      </c>
      <c r="G410" s="11"/>
      <c r="H410" s="11"/>
      <c r="I410" s="11"/>
      <c r="J410" s="11"/>
    </row>
    <row r="411" spans="1:10" ht="15.75">
      <c r="A411" s="61" t="s">
        <v>12</v>
      </c>
      <c r="B411" s="44" t="s">
        <v>147</v>
      </c>
      <c r="C411" s="77">
        <v>37426</v>
      </c>
      <c r="D411" s="59">
        <v>1.56</v>
      </c>
      <c r="E411" s="60">
        <v>10250</v>
      </c>
      <c r="F411" s="59">
        <v>3.95</v>
      </c>
      <c r="G411" s="11"/>
      <c r="H411" s="11"/>
      <c r="I411" s="11"/>
      <c r="J411" s="11"/>
    </row>
    <row r="412" spans="1:10" ht="15.75">
      <c r="A412" s="61" t="s">
        <v>12</v>
      </c>
      <c r="B412" s="44" t="s">
        <v>147</v>
      </c>
      <c r="C412" s="77">
        <v>37433</v>
      </c>
      <c r="D412" s="59">
        <v>1.55</v>
      </c>
      <c r="E412" s="60">
        <v>13160</v>
      </c>
      <c r="F412" s="59">
        <v>4.03</v>
      </c>
      <c r="G412" s="11"/>
      <c r="H412" s="11"/>
      <c r="I412" s="11"/>
      <c r="J412" s="11"/>
    </row>
    <row r="413" spans="1:10" ht="15.75">
      <c r="A413" s="61" t="s">
        <v>12</v>
      </c>
      <c r="B413" s="44" t="s">
        <v>147</v>
      </c>
      <c r="C413" s="77">
        <v>37440</v>
      </c>
      <c r="D413" s="59">
        <v>1.57</v>
      </c>
      <c r="E413" s="60">
        <v>12865</v>
      </c>
      <c r="F413" s="59">
        <v>5.29</v>
      </c>
      <c r="G413" s="11"/>
      <c r="H413" s="11"/>
      <c r="I413" s="11"/>
      <c r="J413" s="11"/>
    </row>
    <row r="414" spans="1:10" ht="15.75">
      <c r="A414" s="61" t="s">
        <v>12</v>
      </c>
      <c r="B414" s="44" t="s">
        <v>147</v>
      </c>
      <c r="C414" s="77">
        <v>37447</v>
      </c>
      <c r="D414" s="59">
        <v>1.56</v>
      </c>
      <c r="E414" s="60">
        <v>15955</v>
      </c>
      <c r="F414" s="59">
        <v>6.82</v>
      </c>
      <c r="G414" s="11"/>
      <c r="H414" s="11"/>
      <c r="I414" s="11"/>
      <c r="J414" s="11"/>
    </row>
    <row r="415" spans="1:10" ht="15.75">
      <c r="A415" s="61" t="s">
        <v>12</v>
      </c>
      <c r="B415" s="44" t="s">
        <v>147</v>
      </c>
      <c r="C415" s="77">
        <v>37454</v>
      </c>
      <c r="D415" s="59">
        <v>1.39</v>
      </c>
      <c r="E415" s="60">
        <v>20770</v>
      </c>
      <c r="F415" s="59">
        <v>9.05</v>
      </c>
      <c r="G415" s="11"/>
      <c r="H415" s="11"/>
      <c r="I415" s="11"/>
      <c r="J415" s="11"/>
    </row>
    <row r="416" spans="1:10" ht="15.75">
      <c r="A416" s="61" t="s">
        <v>12</v>
      </c>
      <c r="B416" s="44" t="s">
        <v>147</v>
      </c>
      <c r="C416" s="77">
        <v>37461</v>
      </c>
      <c r="D416" s="59">
        <v>1.47</v>
      </c>
      <c r="E416" s="60">
        <v>14155</v>
      </c>
      <c r="F416" s="59">
        <v>5.16</v>
      </c>
      <c r="G416" s="11"/>
      <c r="H416" s="11"/>
      <c r="I416" s="11"/>
      <c r="J416" s="11"/>
    </row>
    <row r="417" spans="1:10" ht="15.75">
      <c r="A417" s="61" t="s">
        <v>12</v>
      </c>
      <c r="B417" s="44" t="s">
        <v>147</v>
      </c>
      <c r="C417" s="77">
        <v>37468</v>
      </c>
      <c r="D417" s="59">
        <v>1.47</v>
      </c>
      <c r="E417" s="60">
        <v>16850</v>
      </c>
      <c r="F417" s="59">
        <v>3.1</v>
      </c>
      <c r="G417" s="11"/>
      <c r="H417" s="11"/>
      <c r="I417" s="11"/>
      <c r="J417" s="11"/>
    </row>
    <row r="418" spans="1:10" ht="15.75">
      <c r="A418" s="61" t="s">
        <v>12</v>
      </c>
      <c r="B418" s="44" t="s">
        <v>147</v>
      </c>
      <c r="C418" s="77">
        <v>37475</v>
      </c>
      <c r="D418" s="59">
        <v>1.37</v>
      </c>
      <c r="E418" s="60">
        <v>16025</v>
      </c>
      <c r="F418" s="59">
        <v>4.67</v>
      </c>
      <c r="G418" s="11"/>
      <c r="H418" s="11"/>
      <c r="I418" s="11"/>
      <c r="J418" s="11"/>
    </row>
    <row r="419" spans="1:10" ht="15.75">
      <c r="A419" s="61" t="s">
        <v>12</v>
      </c>
      <c r="B419" s="44" t="s">
        <v>147</v>
      </c>
      <c r="C419" s="77">
        <v>37482</v>
      </c>
      <c r="D419" s="59">
        <v>1.38</v>
      </c>
      <c r="E419" s="60">
        <v>15925</v>
      </c>
      <c r="F419" s="59">
        <v>3.35</v>
      </c>
      <c r="G419" s="11"/>
      <c r="H419" s="11"/>
      <c r="I419" s="11"/>
      <c r="J419" s="11"/>
    </row>
    <row r="420" spans="1:10" ht="15.75">
      <c r="A420" s="61" t="s">
        <v>12</v>
      </c>
      <c r="B420" s="44" t="s">
        <v>147</v>
      </c>
      <c r="C420" s="77">
        <v>37489</v>
      </c>
      <c r="D420" s="59">
        <v>1.38</v>
      </c>
      <c r="E420" s="60">
        <v>14854</v>
      </c>
      <c r="F420" s="59">
        <v>3.89</v>
      </c>
      <c r="G420" s="11"/>
      <c r="H420" s="11"/>
      <c r="I420" s="11"/>
      <c r="J420" s="11"/>
    </row>
    <row r="421" spans="1:10" ht="15.75">
      <c r="A421" s="61" t="s">
        <v>12</v>
      </c>
      <c r="B421" s="44" t="s">
        <v>147</v>
      </c>
      <c r="C421" s="77">
        <v>37496</v>
      </c>
      <c r="D421" s="59">
        <v>1.42</v>
      </c>
      <c r="E421" s="60">
        <v>14220</v>
      </c>
      <c r="F421" s="59">
        <v>3.01</v>
      </c>
      <c r="G421" s="11"/>
      <c r="H421" s="11"/>
      <c r="I421" s="11"/>
      <c r="J421" s="11"/>
    </row>
    <row r="422" spans="1:10" ht="15.75">
      <c r="A422" s="61" t="s">
        <v>12</v>
      </c>
      <c r="B422" s="44" t="s">
        <v>147</v>
      </c>
      <c r="C422" s="77">
        <v>37503</v>
      </c>
      <c r="D422" s="59">
        <v>1.48</v>
      </c>
      <c r="E422" s="60">
        <v>14200</v>
      </c>
      <c r="F422" s="59">
        <v>3.86</v>
      </c>
      <c r="G422" s="11"/>
      <c r="H422" s="11"/>
      <c r="I422" s="11"/>
      <c r="J422" s="11"/>
    </row>
    <row r="423" spans="1:10" ht="15.75">
      <c r="A423" s="61" t="s">
        <v>12</v>
      </c>
      <c r="B423" s="44" t="s">
        <v>147</v>
      </c>
      <c r="C423" s="77">
        <v>37510</v>
      </c>
      <c r="D423" s="59">
        <v>1.54</v>
      </c>
      <c r="E423" s="60">
        <v>12837</v>
      </c>
      <c r="F423" s="59">
        <v>2.95</v>
      </c>
      <c r="G423" s="11"/>
      <c r="H423" s="11"/>
      <c r="I423" s="11"/>
      <c r="J423" s="11"/>
    </row>
    <row r="424" spans="1:10" ht="15.75">
      <c r="A424" s="61" t="s">
        <v>12</v>
      </c>
      <c r="B424" s="44" t="s">
        <v>147</v>
      </c>
      <c r="C424" s="77">
        <v>37517</v>
      </c>
      <c r="D424" s="59">
        <v>1.7</v>
      </c>
      <c r="E424" s="60">
        <v>14320</v>
      </c>
      <c r="F424" s="59">
        <v>5.8</v>
      </c>
      <c r="G424" s="11"/>
      <c r="H424" s="11"/>
      <c r="I424" s="11"/>
      <c r="J424" s="11"/>
    </row>
    <row r="425" spans="1:10" ht="15.75">
      <c r="A425" s="61" t="s">
        <v>12</v>
      </c>
      <c r="B425" s="44" t="s">
        <v>147</v>
      </c>
      <c r="C425" s="77">
        <v>37524</v>
      </c>
      <c r="D425" s="59">
        <v>1.73</v>
      </c>
      <c r="E425" s="60">
        <v>13272</v>
      </c>
      <c r="F425" s="59">
        <v>3.84</v>
      </c>
      <c r="G425" s="11"/>
      <c r="H425" s="11"/>
      <c r="I425" s="11"/>
      <c r="J425" s="11"/>
    </row>
    <row r="426" spans="1:10" ht="15.75">
      <c r="A426" s="61" t="s">
        <v>12</v>
      </c>
      <c r="B426" s="44" t="s">
        <v>147</v>
      </c>
      <c r="C426" s="77">
        <v>37531</v>
      </c>
      <c r="D426" s="59">
        <v>1.64</v>
      </c>
      <c r="E426" s="60">
        <v>11730</v>
      </c>
      <c r="F426" s="59">
        <v>4.59</v>
      </c>
      <c r="G426" s="11"/>
      <c r="H426" s="11"/>
      <c r="I426" s="11"/>
      <c r="J426" s="11"/>
    </row>
    <row r="427" spans="1:10" ht="15.75">
      <c r="A427" s="61" t="s">
        <v>12</v>
      </c>
      <c r="B427" s="44" t="s">
        <v>147</v>
      </c>
      <c r="C427" s="77">
        <v>37538</v>
      </c>
      <c r="D427" s="59">
        <v>1.63</v>
      </c>
      <c r="E427" s="60">
        <v>15660</v>
      </c>
      <c r="F427" s="59">
        <v>6.6</v>
      </c>
      <c r="G427" s="11"/>
      <c r="H427" s="11"/>
      <c r="I427" s="11"/>
      <c r="J427" s="11"/>
    </row>
    <row r="428" spans="1:10" ht="15.75">
      <c r="A428" s="61" t="s">
        <v>12</v>
      </c>
      <c r="B428" s="44" t="s">
        <v>147</v>
      </c>
      <c r="C428" s="77">
        <v>37545</v>
      </c>
      <c r="D428" s="59">
        <v>1.76</v>
      </c>
      <c r="E428" s="60">
        <v>13030</v>
      </c>
      <c r="F428" s="59">
        <v>5.28</v>
      </c>
      <c r="G428" s="11"/>
      <c r="H428" s="11"/>
      <c r="I428" s="11"/>
      <c r="J428" s="11"/>
    </row>
    <row r="429" spans="1:10" ht="15.75">
      <c r="A429" s="61" t="s">
        <v>12</v>
      </c>
      <c r="B429" s="44" t="s">
        <v>147</v>
      </c>
      <c r="C429" s="77">
        <v>37552</v>
      </c>
      <c r="D429" s="59">
        <v>1.84</v>
      </c>
      <c r="E429" s="60">
        <v>16425</v>
      </c>
      <c r="F429" s="59">
        <v>6.37</v>
      </c>
      <c r="G429" s="11"/>
      <c r="H429" s="11"/>
      <c r="I429" s="11"/>
      <c r="J429" s="11"/>
    </row>
    <row r="430" spans="1:10" ht="15.75">
      <c r="A430" s="61" t="s">
        <v>12</v>
      </c>
      <c r="B430" s="44" t="s">
        <v>147</v>
      </c>
      <c r="C430" s="77">
        <v>37559</v>
      </c>
      <c r="D430" s="59">
        <v>1.65</v>
      </c>
      <c r="E430" s="60">
        <v>19455</v>
      </c>
      <c r="F430" s="59">
        <v>3.56</v>
      </c>
      <c r="G430" s="11"/>
      <c r="H430" s="11"/>
      <c r="I430" s="11"/>
      <c r="J430" s="11"/>
    </row>
    <row r="431" spans="1:10" ht="15.75">
      <c r="A431" s="61" t="s">
        <v>12</v>
      </c>
      <c r="B431" s="44" t="s">
        <v>147</v>
      </c>
      <c r="C431" s="77">
        <v>37566</v>
      </c>
      <c r="D431" s="59">
        <v>1.58</v>
      </c>
      <c r="E431" s="60">
        <v>15750</v>
      </c>
      <c r="F431" s="59">
        <v>4.43</v>
      </c>
      <c r="G431" s="11"/>
      <c r="H431" s="11"/>
      <c r="I431" s="11"/>
      <c r="J431" s="11"/>
    </row>
    <row r="432" spans="1:10" ht="15.75">
      <c r="A432" s="61" t="s">
        <v>12</v>
      </c>
      <c r="B432" s="44" t="s">
        <v>147</v>
      </c>
      <c r="C432" s="77">
        <v>37573</v>
      </c>
      <c r="D432" s="59">
        <v>1.33</v>
      </c>
      <c r="E432" s="60">
        <v>16359</v>
      </c>
      <c r="F432" s="59">
        <v>4.33</v>
      </c>
      <c r="G432" s="11"/>
      <c r="H432" s="11"/>
      <c r="I432" s="11"/>
      <c r="J432" s="11"/>
    </row>
    <row r="433" spans="1:10" ht="15.75">
      <c r="A433" s="61" t="s">
        <v>12</v>
      </c>
      <c r="B433" s="44" t="s">
        <v>147</v>
      </c>
      <c r="C433" s="77">
        <v>37580</v>
      </c>
      <c r="D433" s="59">
        <v>1.41</v>
      </c>
      <c r="E433" s="60">
        <v>17540</v>
      </c>
      <c r="F433" s="59">
        <v>4.6</v>
      </c>
      <c r="G433" s="11"/>
      <c r="H433" s="11"/>
      <c r="I433" s="11"/>
      <c r="J433" s="11"/>
    </row>
    <row r="434" spans="1:10" ht="15.75">
      <c r="A434" s="61" t="s">
        <v>12</v>
      </c>
      <c r="B434" s="44" t="s">
        <v>147</v>
      </c>
      <c r="C434" s="77">
        <v>37587</v>
      </c>
      <c r="D434" s="59">
        <v>1.29</v>
      </c>
      <c r="E434" s="60">
        <v>24680</v>
      </c>
      <c r="F434" s="59">
        <v>5.85</v>
      </c>
      <c r="G434" s="11"/>
      <c r="H434" s="11"/>
      <c r="I434" s="11"/>
      <c r="J434" s="11"/>
    </row>
    <row r="435" spans="1:10" ht="15.75">
      <c r="A435" s="61" t="s">
        <v>12</v>
      </c>
      <c r="B435" s="44" t="s">
        <v>147</v>
      </c>
      <c r="C435" s="77">
        <v>37594</v>
      </c>
      <c r="D435" s="59">
        <v>1.32</v>
      </c>
      <c r="E435" s="60">
        <v>13238</v>
      </c>
      <c r="F435" s="59">
        <v>4.19</v>
      </c>
      <c r="G435" s="11"/>
      <c r="H435" s="11"/>
      <c r="I435" s="11"/>
      <c r="J435" s="11"/>
    </row>
    <row r="436" spans="1:10" ht="15.75">
      <c r="A436" s="61" t="s">
        <v>12</v>
      </c>
      <c r="B436" s="44" t="s">
        <v>147</v>
      </c>
      <c r="C436" s="77">
        <v>37601</v>
      </c>
      <c r="D436" s="59">
        <v>1.29</v>
      </c>
      <c r="E436" s="60">
        <v>13210</v>
      </c>
      <c r="F436" s="59">
        <v>3.82</v>
      </c>
      <c r="G436" s="11"/>
      <c r="H436" s="11"/>
      <c r="I436" s="11"/>
      <c r="J436" s="11"/>
    </row>
    <row r="437" spans="1:10" ht="15.75">
      <c r="A437" s="61" t="s">
        <v>12</v>
      </c>
      <c r="B437" s="44" t="s">
        <v>147</v>
      </c>
      <c r="C437" s="77">
        <v>37608</v>
      </c>
      <c r="D437" s="59">
        <v>1.3</v>
      </c>
      <c r="E437" s="60">
        <v>11708</v>
      </c>
      <c r="F437" s="59">
        <v>4.29</v>
      </c>
      <c r="G437" s="11"/>
      <c r="H437" s="11"/>
      <c r="I437" s="11"/>
      <c r="J437" s="11"/>
    </row>
    <row r="438" spans="1:10" ht="15.75">
      <c r="A438" s="61" t="s">
        <v>12</v>
      </c>
      <c r="B438" s="44" t="s">
        <v>147</v>
      </c>
      <c r="C438" s="77">
        <v>37617</v>
      </c>
      <c r="D438" s="59">
        <v>1.31</v>
      </c>
      <c r="E438" s="60">
        <v>11800</v>
      </c>
      <c r="F438" s="59">
        <v>3.03</v>
      </c>
      <c r="G438" s="11"/>
      <c r="H438" s="11"/>
      <c r="I438" s="11"/>
      <c r="J438" s="11"/>
    </row>
    <row r="439" spans="1:10" ht="15.75">
      <c r="A439" s="61" t="s">
        <v>12</v>
      </c>
      <c r="B439" s="44" t="s">
        <v>147</v>
      </c>
      <c r="C439" s="77">
        <v>37623</v>
      </c>
      <c r="D439" s="59">
        <v>1.29</v>
      </c>
      <c r="E439" s="60">
        <v>13270</v>
      </c>
      <c r="F439" s="59">
        <v>5.27</v>
      </c>
      <c r="G439" s="11"/>
      <c r="H439" s="11"/>
      <c r="I439" s="11"/>
      <c r="J439" s="11"/>
    </row>
    <row r="440" spans="1:10" ht="15.75">
      <c r="A440" s="61" t="s">
        <v>12</v>
      </c>
      <c r="B440" s="44" t="s">
        <v>147</v>
      </c>
      <c r="C440" s="77">
        <v>37629</v>
      </c>
      <c r="D440" s="59">
        <v>1.24</v>
      </c>
      <c r="E440" s="60">
        <v>17410</v>
      </c>
      <c r="F440" s="59">
        <v>7.42</v>
      </c>
      <c r="G440" s="11"/>
      <c r="H440" s="11"/>
      <c r="I440" s="11"/>
      <c r="J440" s="11"/>
    </row>
    <row r="441" spans="1:10" ht="15.75">
      <c r="A441" s="61" t="s">
        <v>12</v>
      </c>
      <c r="B441" s="44" t="s">
        <v>147</v>
      </c>
      <c r="C441" s="77">
        <v>37636</v>
      </c>
      <c r="D441" s="59">
        <v>1.23</v>
      </c>
      <c r="E441" s="60">
        <v>15360</v>
      </c>
      <c r="F441" s="59">
        <v>6.24</v>
      </c>
      <c r="G441" s="11"/>
      <c r="H441" s="11"/>
      <c r="I441" s="11"/>
      <c r="J441" s="11"/>
    </row>
    <row r="442" spans="1:10" ht="15.75">
      <c r="A442" s="61" t="s">
        <v>12</v>
      </c>
      <c r="B442" s="44" t="s">
        <v>147</v>
      </c>
      <c r="C442" s="77">
        <v>37643</v>
      </c>
      <c r="D442" s="59">
        <v>1.22</v>
      </c>
      <c r="E442" s="60">
        <v>21018</v>
      </c>
      <c r="F442" s="59">
        <v>8.54</v>
      </c>
      <c r="G442" s="11"/>
      <c r="H442" s="11"/>
      <c r="I442" s="11"/>
      <c r="J442" s="11"/>
    </row>
    <row r="443" spans="1:10" ht="15.75">
      <c r="A443" s="61" t="s">
        <v>12</v>
      </c>
      <c r="B443" s="44" t="s">
        <v>147</v>
      </c>
      <c r="C443" s="77">
        <v>37650</v>
      </c>
      <c r="D443" s="59">
        <v>1.22</v>
      </c>
      <c r="E443" s="60">
        <v>23421</v>
      </c>
      <c r="F443" s="59">
        <v>4.38</v>
      </c>
      <c r="G443" s="11"/>
      <c r="H443" s="11"/>
      <c r="I443" s="11"/>
      <c r="J443" s="11"/>
    </row>
    <row r="444" spans="1:10" ht="15.75">
      <c r="A444" s="61" t="s">
        <v>12</v>
      </c>
      <c r="B444" s="44" t="s">
        <v>147</v>
      </c>
      <c r="C444" s="77">
        <v>37657</v>
      </c>
      <c r="D444" s="59">
        <v>1.22</v>
      </c>
      <c r="E444" s="60">
        <v>17750</v>
      </c>
      <c r="F444" s="59">
        <v>4.95</v>
      </c>
      <c r="G444" s="11"/>
      <c r="H444" s="11"/>
      <c r="I444" s="11"/>
      <c r="J444" s="11"/>
    </row>
    <row r="445" spans="1:10" ht="15.75">
      <c r="A445" s="61" t="s">
        <v>12</v>
      </c>
      <c r="B445" s="44" t="s">
        <v>147</v>
      </c>
      <c r="C445" s="77">
        <v>37664</v>
      </c>
      <c r="D445" s="59">
        <v>1.2</v>
      </c>
      <c r="E445" s="60">
        <v>20789</v>
      </c>
      <c r="F445" s="59">
        <v>5.73</v>
      </c>
      <c r="G445" s="11"/>
      <c r="H445" s="11"/>
      <c r="I445" s="11"/>
      <c r="J445" s="11"/>
    </row>
    <row r="446" spans="1:10" ht="15.75">
      <c r="A446" s="61" t="s">
        <v>12</v>
      </c>
      <c r="B446" s="44" t="s">
        <v>147</v>
      </c>
      <c r="C446" s="77">
        <v>37671</v>
      </c>
      <c r="D446" s="59">
        <v>1.17</v>
      </c>
      <c r="E446" s="60">
        <v>24620</v>
      </c>
      <c r="F446" s="59">
        <v>6.59</v>
      </c>
      <c r="G446" s="11"/>
      <c r="H446" s="11"/>
      <c r="I446" s="11"/>
      <c r="J446" s="11"/>
    </row>
    <row r="447" spans="1:10" ht="15.75">
      <c r="A447" s="61" t="s">
        <v>12</v>
      </c>
      <c r="B447" s="44" t="s">
        <v>147</v>
      </c>
      <c r="C447" s="77">
        <v>37678</v>
      </c>
      <c r="D447" s="59">
        <v>1.17</v>
      </c>
      <c r="E447" s="60">
        <v>18568</v>
      </c>
      <c r="F447" s="59">
        <v>4.06</v>
      </c>
      <c r="G447" s="11"/>
      <c r="H447" s="11"/>
      <c r="I447" s="11"/>
      <c r="J447" s="11"/>
    </row>
    <row r="448" spans="1:10" ht="15.75">
      <c r="A448" s="61" t="s">
        <v>12</v>
      </c>
      <c r="B448" s="44" t="s">
        <v>147</v>
      </c>
      <c r="C448" s="77">
        <v>37685</v>
      </c>
      <c r="D448" s="59">
        <v>1.18</v>
      </c>
      <c r="E448" s="60">
        <v>17550</v>
      </c>
      <c r="F448" s="59">
        <v>5.62</v>
      </c>
      <c r="G448" s="11"/>
      <c r="H448" s="11"/>
      <c r="I448" s="11"/>
      <c r="J448" s="11"/>
    </row>
    <row r="449" spans="1:10" ht="15.75">
      <c r="A449" s="61" t="s">
        <v>12</v>
      </c>
      <c r="B449" s="44" t="s">
        <v>147</v>
      </c>
      <c r="C449" s="77">
        <v>37692</v>
      </c>
      <c r="D449" s="59">
        <v>1.06</v>
      </c>
      <c r="E449" s="60">
        <v>17210</v>
      </c>
      <c r="F449" s="59">
        <v>5.23</v>
      </c>
      <c r="G449" s="11"/>
      <c r="H449" s="11"/>
      <c r="I449" s="11"/>
      <c r="J449" s="11"/>
    </row>
    <row r="450" spans="1:10" ht="15.75">
      <c r="A450" s="61" t="s">
        <v>12</v>
      </c>
      <c r="B450" s="44" t="s">
        <v>147</v>
      </c>
      <c r="C450" s="77">
        <v>37699</v>
      </c>
      <c r="D450" s="59">
        <v>1.11</v>
      </c>
      <c r="E450" s="60">
        <v>18998</v>
      </c>
      <c r="F450" s="59">
        <v>7.33</v>
      </c>
      <c r="G450" s="11"/>
      <c r="H450" s="11"/>
      <c r="I450" s="11"/>
      <c r="J450" s="11"/>
    </row>
    <row r="451" spans="1:10" ht="15.75">
      <c r="A451" s="61" t="s">
        <v>12</v>
      </c>
      <c r="B451" s="44" t="s">
        <v>147</v>
      </c>
      <c r="C451" s="77">
        <v>37706</v>
      </c>
      <c r="D451" s="59">
        <v>1.11</v>
      </c>
      <c r="E451" s="60">
        <v>16930</v>
      </c>
      <c r="F451" s="59">
        <v>5.88</v>
      </c>
      <c r="G451" s="11"/>
      <c r="H451" s="11"/>
      <c r="I451" s="11"/>
      <c r="J451" s="11"/>
    </row>
    <row r="452" spans="1:10" ht="15.75">
      <c r="A452" s="61" t="s">
        <v>12</v>
      </c>
      <c r="B452" s="44" t="s">
        <v>147</v>
      </c>
      <c r="C452" s="77">
        <v>37713</v>
      </c>
      <c r="D452" s="59">
        <v>1.06</v>
      </c>
      <c r="E452" s="60">
        <v>15220</v>
      </c>
      <c r="F452" s="59">
        <v>6.1</v>
      </c>
      <c r="G452" s="11"/>
      <c r="H452" s="11"/>
      <c r="I452" s="11"/>
      <c r="J452" s="11"/>
    </row>
    <row r="453" spans="1:10" ht="15.75">
      <c r="A453" s="61" t="s">
        <v>12</v>
      </c>
      <c r="B453" s="44" t="s">
        <v>147</v>
      </c>
      <c r="C453" s="77">
        <v>37720</v>
      </c>
      <c r="D453" s="59">
        <v>1.06</v>
      </c>
      <c r="E453" s="60">
        <v>15930</v>
      </c>
      <c r="F453" s="59">
        <v>6.66</v>
      </c>
      <c r="G453" s="11"/>
      <c r="H453" s="11"/>
      <c r="I453" s="11"/>
      <c r="J453" s="11"/>
    </row>
    <row r="454" spans="1:10" ht="15.75">
      <c r="A454" s="61" t="s">
        <v>12</v>
      </c>
      <c r="B454" s="44" t="s">
        <v>147</v>
      </c>
      <c r="C454" s="77">
        <v>37727</v>
      </c>
      <c r="D454" s="59">
        <v>1.1</v>
      </c>
      <c r="E454" s="60">
        <v>16360</v>
      </c>
      <c r="F454" s="59">
        <v>6.64</v>
      </c>
      <c r="G454" s="11"/>
      <c r="H454" s="11"/>
      <c r="I454" s="11"/>
      <c r="J454" s="11"/>
    </row>
    <row r="455" spans="1:10" ht="15.75">
      <c r="A455" s="61" t="s">
        <v>12</v>
      </c>
      <c r="B455" s="44" t="s">
        <v>147</v>
      </c>
      <c r="C455" s="77">
        <v>37734</v>
      </c>
      <c r="D455" s="59">
        <v>1.2</v>
      </c>
      <c r="E455" s="60">
        <v>9255</v>
      </c>
      <c r="F455" s="59">
        <v>3.1</v>
      </c>
      <c r="G455" s="11"/>
      <c r="H455" s="11"/>
      <c r="I455" s="11"/>
      <c r="J455" s="11"/>
    </row>
    <row r="456" spans="1:10" ht="15.75">
      <c r="A456" s="61" t="s">
        <v>12</v>
      </c>
      <c r="B456" s="44" t="s">
        <v>147</v>
      </c>
      <c r="C456" s="77">
        <v>37741</v>
      </c>
      <c r="D456" s="59">
        <v>1.23</v>
      </c>
      <c r="E456" s="60">
        <v>23021</v>
      </c>
      <c r="F456" s="59">
        <v>4.3</v>
      </c>
      <c r="G456" s="11"/>
      <c r="H456" s="11"/>
      <c r="I456" s="11"/>
      <c r="J456" s="11"/>
    </row>
    <row r="457" spans="1:10" ht="15.75">
      <c r="A457" s="61" t="s">
        <v>12</v>
      </c>
      <c r="B457" s="44" t="s">
        <v>147</v>
      </c>
      <c r="C457" s="77">
        <v>37748</v>
      </c>
      <c r="D457" s="59">
        <v>1.15</v>
      </c>
      <c r="E457" s="60">
        <v>17821</v>
      </c>
      <c r="F457" s="59">
        <v>4.85</v>
      </c>
      <c r="G457" s="11"/>
      <c r="H457" s="11"/>
      <c r="I457" s="11"/>
      <c r="J457" s="11"/>
    </row>
    <row r="458" spans="1:10" ht="15.75">
      <c r="A458" s="61" t="s">
        <v>12</v>
      </c>
      <c r="B458" s="44" t="s">
        <v>147</v>
      </c>
      <c r="C458" s="77">
        <v>37755</v>
      </c>
      <c r="D458" s="59">
        <v>1.1</v>
      </c>
      <c r="E458" s="60">
        <v>17471</v>
      </c>
      <c r="F458" s="59">
        <v>4.59</v>
      </c>
      <c r="G458" s="11"/>
      <c r="H458" s="11"/>
      <c r="I458" s="11"/>
      <c r="J458" s="11"/>
    </row>
    <row r="459" spans="1:10" ht="15.75">
      <c r="A459" s="61" t="s">
        <v>12</v>
      </c>
      <c r="B459" s="44" t="s">
        <v>147</v>
      </c>
      <c r="C459" s="77">
        <v>37762</v>
      </c>
      <c r="D459" s="59">
        <v>1.09</v>
      </c>
      <c r="E459" s="60">
        <v>21012</v>
      </c>
      <c r="F459" s="59">
        <v>5.34</v>
      </c>
      <c r="G459" s="11"/>
      <c r="H459" s="11"/>
      <c r="I459" s="11"/>
      <c r="J459" s="11"/>
    </row>
    <row r="460" spans="1:10" ht="15.75">
      <c r="A460" s="61" t="s">
        <v>12</v>
      </c>
      <c r="B460" s="44" t="s">
        <v>147</v>
      </c>
      <c r="C460" s="77">
        <v>37769</v>
      </c>
      <c r="D460" s="59">
        <v>1.05</v>
      </c>
      <c r="E460" s="60">
        <v>20666</v>
      </c>
      <c r="F460" s="59">
        <v>4.51</v>
      </c>
      <c r="G460" s="11"/>
      <c r="H460" s="11"/>
      <c r="I460" s="11"/>
      <c r="J460" s="11"/>
    </row>
    <row r="461" spans="1:10" ht="15.75">
      <c r="A461" s="61" t="s">
        <v>12</v>
      </c>
      <c r="B461" s="44" t="s">
        <v>147</v>
      </c>
      <c r="C461" s="77">
        <v>37777</v>
      </c>
      <c r="D461" s="59">
        <v>1.07</v>
      </c>
      <c r="E461" s="60">
        <v>17670</v>
      </c>
      <c r="F461" s="59">
        <v>6.97</v>
      </c>
      <c r="G461" s="11"/>
      <c r="H461" s="11"/>
      <c r="I461" s="11"/>
      <c r="J461" s="11"/>
    </row>
    <row r="462" spans="1:10" ht="15.75">
      <c r="A462" s="61" t="s">
        <v>12</v>
      </c>
      <c r="B462" s="44" t="s">
        <v>147</v>
      </c>
      <c r="C462" s="77">
        <v>37783</v>
      </c>
      <c r="D462" s="59">
        <v>0.92</v>
      </c>
      <c r="E462" s="60">
        <v>15650</v>
      </c>
      <c r="F462" s="59">
        <v>5.87</v>
      </c>
      <c r="G462" s="11"/>
      <c r="H462" s="11"/>
      <c r="I462" s="11"/>
      <c r="J462" s="11"/>
    </row>
    <row r="463" spans="1:10" ht="15.75">
      <c r="A463" s="61" t="s">
        <v>12</v>
      </c>
      <c r="B463" s="44" t="s">
        <v>147</v>
      </c>
      <c r="C463" s="77">
        <v>37790</v>
      </c>
      <c r="D463" s="59">
        <v>0.86</v>
      </c>
      <c r="E463" s="60">
        <v>16480</v>
      </c>
      <c r="F463" s="59">
        <v>5.87</v>
      </c>
      <c r="G463" s="11"/>
      <c r="H463" s="11"/>
      <c r="I463" s="11"/>
      <c r="J463" s="11"/>
    </row>
    <row r="464" spans="1:10" ht="15.75">
      <c r="A464" s="61" t="s">
        <v>12</v>
      </c>
      <c r="B464" s="44" t="s">
        <v>147</v>
      </c>
      <c r="C464" s="77">
        <v>37797</v>
      </c>
      <c r="D464" s="59">
        <v>0.76</v>
      </c>
      <c r="E464" s="60">
        <v>18455</v>
      </c>
      <c r="F464" s="59">
        <v>6.03</v>
      </c>
      <c r="G464" s="11"/>
      <c r="H464" s="11"/>
      <c r="I464" s="11"/>
      <c r="J464" s="11"/>
    </row>
    <row r="465" spans="1:10" ht="15.75">
      <c r="A465" s="61" t="s">
        <v>12</v>
      </c>
      <c r="B465" s="44" t="s">
        <v>147</v>
      </c>
      <c r="C465" s="77">
        <v>37804</v>
      </c>
      <c r="D465" s="59">
        <v>0.8</v>
      </c>
      <c r="E465" s="60">
        <v>19504</v>
      </c>
      <c r="F465" s="59">
        <v>8.05</v>
      </c>
      <c r="G465" s="11"/>
      <c r="H465" s="11"/>
      <c r="I465" s="11"/>
      <c r="J465" s="11"/>
    </row>
    <row r="466" spans="1:10" ht="15.75">
      <c r="A466" s="61" t="s">
        <v>12</v>
      </c>
      <c r="B466" s="44" t="s">
        <v>147</v>
      </c>
      <c r="C466" s="77">
        <v>37811</v>
      </c>
      <c r="D466" s="59">
        <v>0.83</v>
      </c>
      <c r="E466" s="60">
        <v>19786</v>
      </c>
      <c r="F466" s="59">
        <v>8.44</v>
      </c>
      <c r="G466" s="11"/>
      <c r="H466" s="11"/>
      <c r="I466" s="11"/>
      <c r="J466" s="11"/>
    </row>
    <row r="467" spans="1:10" ht="15.75">
      <c r="A467" s="61" t="s">
        <v>12</v>
      </c>
      <c r="B467" s="44" t="s">
        <v>147</v>
      </c>
      <c r="C467" s="77">
        <v>37818</v>
      </c>
      <c r="D467" s="59">
        <v>0.86</v>
      </c>
      <c r="E467" s="60">
        <v>17850</v>
      </c>
      <c r="F467" s="59">
        <v>7.18</v>
      </c>
      <c r="G467" s="11"/>
      <c r="H467" s="11"/>
      <c r="I467" s="11"/>
      <c r="J467" s="11"/>
    </row>
    <row r="468" spans="1:10" ht="15.75">
      <c r="A468" s="61" t="s">
        <v>12</v>
      </c>
      <c r="B468" s="44" t="s">
        <v>147</v>
      </c>
      <c r="C468" s="77">
        <v>37825</v>
      </c>
      <c r="D468" s="59">
        <v>0.95</v>
      </c>
      <c r="E468" s="60">
        <v>16180</v>
      </c>
      <c r="F468" s="59">
        <v>6.01</v>
      </c>
      <c r="G468" s="11"/>
      <c r="H468" s="11"/>
      <c r="I468" s="11"/>
      <c r="J468" s="11"/>
    </row>
    <row r="469" spans="1:10" ht="15.75">
      <c r="A469" s="61" t="s">
        <v>12</v>
      </c>
      <c r="B469" s="44" t="s">
        <v>147</v>
      </c>
      <c r="C469" s="77">
        <v>37832</v>
      </c>
      <c r="D469" s="59">
        <v>0.93</v>
      </c>
      <c r="E469" s="60">
        <v>20100</v>
      </c>
      <c r="F469" s="59">
        <v>3.61</v>
      </c>
      <c r="G469" s="11"/>
      <c r="H469" s="11"/>
      <c r="I469" s="11"/>
      <c r="J469" s="11"/>
    </row>
    <row r="470" spans="1:10" ht="15.75">
      <c r="A470" s="61" t="s">
        <v>12</v>
      </c>
      <c r="B470" s="44" t="s">
        <v>147</v>
      </c>
      <c r="C470" s="77">
        <v>37839</v>
      </c>
      <c r="D470" s="59">
        <v>0.89</v>
      </c>
      <c r="E470" s="60">
        <v>18842</v>
      </c>
      <c r="F470" s="59">
        <v>5.09</v>
      </c>
      <c r="G470" s="11"/>
      <c r="H470" s="11"/>
      <c r="I470" s="11"/>
      <c r="J470" s="11"/>
    </row>
    <row r="471" spans="1:10" ht="15.75">
      <c r="A471" s="61" t="s">
        <v>12</v>
      </c>
      <c r="B471" s="44" t="s">
        <v>147</v>
      </c>
      <c r="C471" s="77">
        <v>37846</v>
      </c>
      <c r="D471" s="59">
        <v>0.94</v>
      </c>
      <c r="E471" s="60">
        <v>15560</v>
      </c>
      <c r="F471" s="59">
        <v>3.92</v>
      </c>
      <c r="G471" s="11"/>
      <c r="H471" s="11"/>
      <c r="I471" s="11"/>
      <c r="J471" s="11"/>
    </row>
    <row r="472" spans="1:10" ht="15.75">
      <c r="A472" s="61" t="s">
        <v>12</v>
      </c>
      <c r="B472" s="44" t="s">
        <v>147</v>
      </c>
      <c r="C472" s="77">
        <v>37853</v>
      </c>
      <c r="D472" s="59">
        <v>0.93</v>
      </c>
      <c r="E472" s="60">
        <v>17692</v>
      </c>
      <c r="F472" s="59">
        <v>4.25</v>
      </c>
      <c r="G472" s="11"/>
      <c r="H472" s="11"/>
      <c r="I472" s="11"/>
      <c r="J472" s="11"/>
    </row>
    <row r="473" spans="1:10" ht="15.75">
      <c r="A473" s="61" t="s">
        <v>12</v>
      </c>
      <c r="B473" s="44" t="s">
        <v>147</v>
      </c>
      <c r="C473" s="77">
        <v>37860</v>
      </c>
      <c r="D473" s="59">
        <v>0.84</v>
      </c>
      <c r="E473" s="60">
        <v>17205</v>
      </c>
      <c r="F473" s="59">
        <v>4.27</v>
      </c>
      <c r="G473" s="11"/>
      <c r="H473" s="11"/>
      <c r="I473" s="11"/>
      <c r="J473" s="11"/>
    </row>
    <row r="474" spans="1:10" ht="15.75">
      <c r="A474" s="61" t="s">
        <v>12</v>
      </c>
      <c r="B474" s="44" t="s">
        <v>147</v>
      </c>
      <c r="C474" s="77">
        <v>37867</v>
      </c>
      <c r="D474" s="59">
        <v>0.85</v>
      </c>
      <c r="E474" s="60">
        <v>16735</v>
      </c>
      <c r="F474" s="59">
        <v>6.37</v>
      </c>
      <c r="G474" s="11"/>
      <c r="H474" s="11"/>
      <c r="I474" s="11"/>
      <c r="J474" s="11"/>
    </row>
    <row r="475" spans="1:10" ht="15.75">
      <c r="A475" s="61" t="s">
        <v>12</v>
      </c>
      <c r="B475" s="44" t="s">
        <v>147</v>
      </c>
      <c r="C475" s="77">
        <v>37874</v>
      </c>
      <c r="D475" s="59">
        <v>0.86</v>
      </c>
      <c r="E475" s="60">
        <v>14945</v>
      </c>
      <c r="F475" s="59">
        <v>5.49</v>
      </c>
      <c r="G475" s="11"/>
      <c r="H475" s="11"/>
      <c r="I475" s="11"/>
      <c r="J475" s="11"/>
    </row>
    <row r="476" spans="1:10" ht="15.75">
      <c r="A476" s="61" t="s">
        <v>12</v>
      </c>
      <c r="B476" s="44" t="s">
        <v>147</v>
      </c>
      <c r="C476" s="77">
        <v>37881</v>
      </c>
      <c r="D476" s="59">
        <v>0.84</v>
      </c>
      <c r="E476" s="60">
        <v>13385</v>
      </c>
      <c r="F476" s="59">
        <v>4.57</v>
      </c>
      <c r="G476" s="11"/>
      <c r="H476" s="11"/>
      <c r="I476" s="11"/>
      <c r="J476" s="11"/>
    </row>
    <row r="477" spans="1:10" ht="15.75">
      <c r="A477" s="61" t="s">
        <v>12</v>
      </c>
      <c r="B477" s="44" t="s">
        <v>147</v>
      </c>
      <c r="C477" s="77">
        <v>37888</v>
      </c>
      <c r="D477" s="59">
        <v>0.59</v>
      </c>
      <c r="E477" s="60">
        <v>12970</v>
      </c>
      <c r="F477" s="59">
        <v>4.86</v>
      </c>
      <c r="G477" s="11"/>
      <c r="H477" s="11"/>
      <c r="I477" s="11"/>
      <c r="J477" s="11"/>
    </row>
    <row r="478" spans="1:10" ht="15.75">
      <c r="A478" s="61" t="s">
        <v>12</v>
      </c>
      <c r="B478" s="44" t="s">
        <v>147</v>
      </c>
      <c r="C478" s="77">
        <v>37896</v>
      </c>
      <c r="D478" s="59">
        <v>0.52</v>
      </c>
      <c r="E478" s="60">
        <v>14820</v>
      </c>
      <c r="F478" s="59">
        <v>5.77</v>
      </c>
      <c r="G478" s="11"/>
      <c r="H478" s="11"/>
      <c r="I478" s="11"/>
      <c r="J478" s="11"/>
    </row>
    <row r="479" spans="1:10" ht="15.75">
      <c r="A479" s="61" t="s">
        <v>12</v>
      </c>
      <c r="B479" s="44" t="s">
        <v>147</v>
      </c>
      <c r="C479" s="77">
        <v>37902</v>
      </c>
      <c r="D479" s="59">
        <v>0.07</v>
      </c>
      <c r="E479" s="60">
        <v>14070</v>
      </c>
      <c r="F479" s="59">
        <v>5.7</v>
      </c>
      <c r="G479" s="11"/>
      <c r="H479" s="11"/>
      <c r="I479" s="11"/>
      <c r="J479" s="11"/>
    </row>
    <row r="480" spans="1:10" ht="15.75">
      <c r="A480" s="61" t="s">
        <v>12</v>
      </c>
      <c r="B480" s="44" t="s">
        <v>147</v>
      </c>
      <c r="C480" s="77">
        <v>37909</v>
      </c>
      <c r="D480" s="59">
        <v>0.16</v>
      </c>
      <c r="E480" s="60">
        <v>17460</v>
      </c>
      <c r="F480" s="59">
        <v>6.99</v>
      </c>
      <c r="G480" s="11"/>
      <c r="H480" s="11"/>
      <c r="I480" s="11"/>
      <c r="J480" s="11"/>
    </row>
    <row r="481" spans="1:10" ht="15.75">
      <c r="A481" s="61" t="s">
        <v>12</v>
      </c>
      <c r="B481" s="44" t="s">
        <v>147</v>
      </c>
      <c r="C481" s="77">
        <v>37916</v>
      </c>
      <c r="D481" s="59">
        <v>0.03</v>
      </c>
      <c r="E481" s="60">
        <v>12080</v>
      </c>
      <c r="F481" s="59">
        <v>4.19</v>
      </c>
      <c r="G481" s="11"/>
      <c r="H481" s="11"/>
      <c r="I481" s="11"/>
      <c r="J481" s="11"/>
    </row>
    <row r="482" spans="1:10" ht="15.75">
      <c r="A482" s="61" t="s">
        <v>12</v>
      </c>
      <c r="B482" s="44" t="s">
        <v>147</v>
      </c>
      <c r="C482" s="77">
        <v>37923</v>
      </c>
      <c r="D482" s="59">
        <v>0.04</v>
      </c>
      <c r="E482" s="60">
        <v>18160</v>
      </c>
      <c r="F482" s="59">
        <v>3.79</v>
      </c>
      <c r="G482" s="11"/>
      <c r="H482" s="11"/>
      <c r="I482" s="11"/>
      <c r="J482" s="11"/>
    </row>
    <row r="483" spans="1:10" ht="15.75">
      <c r="A483" s="61" t="s">
        <v>12</v>
      </c>
      <c r="B483" s="44" t="s">
        <v>147</v>
      </c>
      <c r="C483" s="77">
        <v>37930</v>
      </c>
      <c r="D483" s="59">
        <v>0.21</v>
      </c>
      <c r="E483" s="60">
        <v>14357</v>
      </c>
      <c r="F483" s="59">
        <v>3.56</v>
      </c>
      <c r="G483" s="11"/>
      <c r="H483" s="11"/>
      <c r="I483" s="11"/>
      <c r="J483" s="11"/>
    </row>
    <row r="484" spans="1:10" ht="15.75">
      <c r="A484" s="61" t="s">
        <v>12</v>
      </c>
      <c r="B484" s="44" t="s">
        <v>147</v>
      </c>
      <c r="C484" s="77">
        <v>37937</v>
      </c>
      <c r="D484" s="59">
        <v>0.06</v>
      </c>
      <c r="E484" s="60">
        <v>15213</v>
      </c>
      <c r="F484" s="59">
        <v>3.81</v>
      </c>
      <c r="G484" s="11"/>
      <c r="H484" s="11"/>
      <c r="I484" s="11"/>
      <c r="J484" s="11"/>
    </row>
    <row r="485" spans="1:10" ht="15.75">
      <c r="A485" s="61" t="s">
        <v>12</v>
      </c>
      <c r="B485" s="44" t="s">
        <v>147</v>
      </c>
      <c r="C485" s="77">
        <v>37944</v>
      </c>
      <c r="D485" s="59">
        <v>0.01</v>
      </c>
      <c r="E485" s="60">
        <v>13450</v>
      </c>
      <c r="F485" s="59">
        <v>3.76</v>
      </c>
      <c r="G485" s="11"/>
      <c r="H485" s="11"/>
      <c r="I485" s="11"/>
      <c r="J485" s="11"/>
    </row>
    <row r="486" spans="1:10" ht="15.75">
      <c r="A486" s="61" t="s">
        <v>12</v>
      </c>
      <c r="B486" s="44" t="s">
        <v>147</v>
      </c>
      <c r="C486" s="77">
        <v>37951</v>
      </c>
      <c r="D486" s="59">
        <v>0.02</v>
      </c>
      <c r="E486" s="60">
        <v>15091</v>
      </c>
      <c r="F486" s="59">
        <v>3.61</v>
      </c>
      <c r="G486" s="11"/>
      <c r="H486" s="11"/>
      <c r="I486" s="11"/>
      <c r="J486" s="11"/>
    </row>
    <row r="487" spans="1:10" ht="15.75">
      <c r="A487" s="61" t="s">
        <v>12</v>
      </c>
      <c r="B487" s="44" t="s">
        <v>147</v>
      </c>
      <c r="C487" s="77">
        <v>37958</v>
      </c>
      <c r="D487" s="59">
        <v>0.04</v>
      </c>
      <c r="E487" s="60">
        <v>14700</v>
      </c>
      <c r="F487" s="59">
        <v>5.25</v>
      </c>
      <c r="G487" s="11"/>
      <c r="H487" s="11"/>
      <c r="I487" s="11"/>
      <c r="J487" s="11"/>
    </row>
    <row r="488" spans="1:10" ht="15.75">
      <c r="A488" s="61" t="s">
        <v>12</v>
      </c>
      <c r="B488" s="44" t="s">
        <v>147</v>
      </c>
      <c r="C488" s="77">
        <v>37965</v>
      </c>
      <c r="D488" s="59">
        <v>0.01</v>
      </c>
      <c r="E488" s="60">
        <v>12250</v>
      </c>
      <c r="F488" s="59">
        <v>4.17</v>
      </c>
      <c r="G488" s="11"/>
      <c r="H488" s="11"/>
      <c r="I488" s="11"/>
      <c r="J488" s="11"/>
    </row>
    <row r="489" spans="1:10" ht="15.75">
      <c r="A489" s="61" t="s">
        <v>12</v>
      </c>
      <c r="B489" s="44" t="s">
        <v>147</v>
      </c>
      <c r="C489" s="77">
        <v>37972</v>
      </c>
      <c r="D489" s="92">
        <v>-0.002</v>
      </c>
      <c r="E489" s="60">
        <v>10000</v>
      </c>
      <c r="F489" s="59">
        <v>3.04</v>
      </c>
      <c r="G489" s="11"/>
      <c r="H489" s="11"/>
      <c r="I489" s="11"/>
      <c r="J489" s="11"/>
    </row>
    <row r="490" spans="1:10" ht="15.75">
      <c r="A490" s="61" t="s">
        <v>12</v>
      </c>
      <c r="B490" s="44" t="s">
        <v>147</v>
      </c>
      <c r="C490" s="77">
        <v>37979</v>
      </c>
      <c r="D490" s="92">
        <v>-0.07</v>
      </c>
      <c r="E490" s="60">
        <v>10679</v>
      </c>
      <c r="F490" s="59">
        <v>3.52</v>
      </c>
      <c r="G490" s="11"/>
      <c r="H490" s="11"/>
      <c r="I490" s="11"/>
      <c r="J490" s="11"/>
    </row>
    <row r="491" spans="1:10" ht="15.75">
      <c r="A491" s="61" t="s">
        <v>12</v>
      </c>
      <c r="B491" s="44" t="s">
        <v>147</v>
      </c>
      <c r="C491" s="77">
        <v>37986</v>
      </c>
      <c r="D491" s="92">
        <v>-0.06</v>
      </c>
      <c r="E491" s="60">
        <v>10300</v>
      </c>
      <c r="F491" s="59">
        <v>3.72</v>
      </c>
      <c r="G491" s="11"/>
      <c r="H491" s="11"/>
      <c r="I491" s="11"/>
      <c r="J491" s="11"/>
    </row>
    <row r="492" spans="1:10" ht="15.75">
      <c r="A492" s="61" t="s">
        <v>12</v>
      </c>
      <c r="B492" s="44" t="s">
        <v>147</v>
      </c>
      <c r="C492" s="77">
        <v>37993</v>
      </c>
      <c r="D492" s="92">
        <v>-0.04</v>
      </c>
      <c r="E492" s="60">
        <v>12790</v>
      </c>
      <c r="F492" s="59">
        <v>5.1</v>
      </c>
      <c r="G492" s="11"/>
      <c r="H492" s="11"/>
      <c r="I492" s="11"/>
      <c r="J492" s="11"/>
    </row>
    <row r="493" spans="1:10" ht="15.75">
      <c r="A493" s="61" t="s">
        <v>12</v>
      </c>
      <c r="B493" s="44" t="s">
        <v>147</v>
      </c>
      <c r="C493" s="77">
        <v>38000</v>
      </c>
      <c r="D493" s="92">
        <v>-0.03</v>
      </c>
      <c r="E493" s="60">
        <v>13460</v>
      </c>
      <c r="F493" s="59">
        <v>5.08</v>
      </c>
      <c r="G493" s="11"/>
      <c r="H493" s="11"/>
      <c r="I493" s="11"/>
      <c r="J493" s="11"/>
    </row>
    <row r="494" spans="1:10" ht="15.75">
      <c r="A494" s="61" t="s">
        <v>12</v>
      </c>
      <c r="B494" s="44" t="s">
        <v>147</v>
      </c>
      <c r="C494" s="77">
        <v>38007</v>
      </c>
      <c r="D494" s="92">
        <v>0.01</v>
      </c>
      <c r="E494" s="60">
        <v>17518</v>
      </c>
      <c r="F494" s="59">
        <v>7.01</v>
      </c>
      <c r="G494" s="11"/>
      <c r="H494" s="11"/>
      <c r="I494" s="11"/>
      <c r="J494" s="11"/>
    </row>
    <row r="495" spans="1:10" ht="15.75">
      <c r="A495" s="61" t="s">
        <v>12</v>
      </c>
      <c r="B495" s="44" t="s">
        <v>147</v>
      </c>
      <c r="C495" s="77">
        <v>38014</v>
      </c>
      <c r="D495" s="92">
        <v>0.01</v>
      </c>
      <c r="E495" s="60">
        <v>17690</v>
      </c>
      <c r="F495" s="59">
        <v>3.55</v>
      </c>
      <c r="G495" s="11"/>
      <c r="H495" s="11"/>
      <c r="I495" s="11"/>
      <c r="J495" s="11"/>
    </row>
    <row r="496" spans="1:10" ht="15.75">
      <c r="A496" s="61" t="s">
        <v>12</v>
      </c>
      <c r="B496" s="44" t="s">
        <v>147</v>
      </c>
      <c r="C496" s="77">
        <v>38021</v>
      </c>
      <c r="D496" s="92">
        <v>0.02</v>
      </c>
      <c r="E496" s="60">
        <v>22358</v>
      </c>
      <c r="F496" s="59">
        <v>5.95</v>
      </c>
      <c r="G496" s="11"/>
      <c r="H496" s="11"/>
      <c r="I496" s="11"/>
      <c r="J496" s="11"/>
    </row>
    <row r="497" spans="1:10" ht="15.75">
      <c r="A497" s="61" t="s">
        <v>12</v>
      </c>
      <c r="B497" s="44" t="s">
        <v>147</v>
      </c>
      <c r="C497" s="77">
        <v>38028</v>
      </c>
      <c r="D497" s="94">
        <v>0</v>
      </c>
      <c r="E497" s="60">
        <v>26180</v>
      </c>
      <c r="F497" s="59">
        <v>7.27</v>
      </c>
      <c r="G497" s="11"/>
      <c r="H497" s="11"/>
      <c r="I497" s="11"/>
      <c r="J497" s="11"/>
    </row>
    <row r="498" spans="1:10" ht="15.75">
      <c r="A498" s="61" t="s">
        <v>12</v>
      </c>
      <c r="B498" s="44" t="s">
        <v>147</v>
      </c>
      <c r="C498" s="77">
        <v>38035</v>
      </c>
      <c r="D498" s="92">
        <v>-0.01</v>
      </c>
      <c r="E498" s="60">
        <v>24790</v>
      </c>
      <c r="F498" s="59">
        <v>7.61</v>
      </c>
      <c r="G498" s="11"/>
      <c r="H498" s="11"/>
      <c r="I498" s="11"/>
      <c r="J498" s="11"/>
    </row>
    <row r="499" spans="1:10" ht="15.75">
      <c r="A499" s="61" t="s">
        <v>12</v>
      </c>
      <c r="B499" s="44" t="s">
        <v>147</v>
      </c>
      <c r="C499" s="77">
        <v>38042</v>
      </c>
      <c r="D499" s="92">
        <v>0.01</v>
      </c>
      <c r="E499" s="60">
        <v>21341</v>
      </c>
      <c r="F499" s="59">
        <v>6.95</v>
      </c>
      <c r="G499" s="11"/>
      <c r="H499" s="11"/>
      <c r="I499" s="11"/>
      <c r="J499" s="11"/>
    </row>
    <row r="500" spans="1:10" ht="15.75">
      <c r="A500" s="61" t="s">
        <v>12</v>
      </c>
      <c r="B500" s="44" t="s">
        <v>147</v>
      </c>
      <c r="C500" s="77">
        <v>38049</v>
      </c>
      <c r="D500" s="92">
        <v>0.02</v>
      </c>
      <c r="E500" s="60">
        <v>19980</v>
      </c>
      <c r="F500" s="59">
        <v>7.12</v>
      </c>
      <c r="G500" s="11"/>
      <c r="H500" s="11"/>
      <c r="I500" s="11"/>
      <c r="J500" s="11"/>
    </row>
    <row r="501" spans="1:10" ht="15.75">
      <c r="A501" s="61" t="s">
        <v>12</v>
      </c>
      <c r="B501" s="44" t="s">
        <v>147</v>
      </c>
      <c r="C501" s="77">
        <v>38056</v>
      </c>
      <c r="D501" s="92">
        <v>0.02</v>
      </c>
      <c r="E501" s="60">
        <v>18900</v>
      </c>
      <c r="F501" s="59">
        <v>7.06</v>
      </c>
      <c r="G501" s="11"/>
      <c r="H501" s="11"/>
      <c r="I501" s="11"/>
      <c r="J501" s="11"/>
    </row>
    <row r="502" spans="1:10" ht="15.75">
      <c r="A502" s="61" t="s">
        <v>12</v>
      </c>
      <c r="B502" s="44" t="s">
        <v>147</v>
      </c>
      <c r="C502" s="77">
        <v>38063</v>
      </c>
      <c r="D502" s="92">
        <v>0.05</v>
      </c>
      <c r="E502" s="60">
        <v>19550</v>
      </c>
      <c r="F502" s="59">
        <v>6.89</v>
      </c>
      <c r="G502" s="11"/>
      <c r="H502" s="11"/>
      <c r="I502" s="11"/>
      <c r="J502" s="11"/>
    </row>
    <row r="503" spans="1:10" ht="15.75">
      <c r="A503" s="61" t="s">
        <v>12</v>
      </c>
      <c r="B503" s="44" t="s">
        <v>147</v>
      </c>
      <c r="C503" s="77">
        <v>38070</v>
      </c>
      <c r="D503" s="92">
        <v>0.03</v>
      </c>
      <c r="E503" s="60">
        <v>20030</v>
      </c>
      <c r="F503" s="59">
        <v>6.88</v>
      </c>
      <c r="G503" s="11"/>
      <c r="H503" s="11"/>
      <c r="I503" s="11"/>
      <c r="J503" s="11"/>
    </row>
    <row r="504" spans="1:10" ht="15.75">
      <c r="A504" s="61" t="s">
        <v>12</v>
      </c>
      <c r="B504" s="44" t="s">
        <v>147</v>
      </c>
      <c r="C504" s="77">
        <v>38077</v>
      </c>
      <c r="D504" s="92">
        <v>0.04</v>
      </c>
      <c r="E504" s="60">
        <v>19510</v>
      </c>
      <c r="F504" s="59">
        <v>7.82</v>
      </c>
      <c r="G504" s="11"/>
      <c r="H504" s="11"/>
      <c r="I504" s="11"/>
      <c r="J504" s="11"/>
    </row>
    <row r="505" spans="1:10" ht="15.75">
      <c r="A505" s="61" t="s">
        <v>12</v>
      </c>
      <c r="B505" s="44" t="s">
        <v>147</v>
      </c>
      <c r="C505" s="77">
        <v>38084</v>
      </c>
      <c r="D505" s="92">
        <v>0.04</v>
      </c>
      <c r="E505" s="60">
        <v>18420</v>
      </c>
      <c r="F505" s="59">
        <v>7.78</v>
      </c>
      <c r="G505" s="11"/>
      <c r="H505" s="11"/>
      <c r="I505" s="11"/>
      <c r="J505" s="11"/>
    </row>
    <row r="506" spans="1:10" ht="15.75">
      <c r="A506" s="61" t="s">
        <v>12</v>
      </c>
      <c r="B506" s="44" t="s">
        <v>147</v>
      </c>
      <c r="C506" s="77">
        <v>38091</v>
      </c>
      <c r="D506" s="92">
        <v>0.03</v>
      </c>
      <c r="E506" s="60">
        <v>19510</v>
      </c>
      <c r="F506" s="59">
        <v>7.78</v>
      </c>
      <c r="G506" s="11"/>
      <c r="H506" s="11"/>
      <c r="I506" s="11"/>
      <c r="J506" s="11"/>
    </row>
    <row r="507" spans="1:10" ht="15.75">
      <c r="A507" s="61" t="s">
        <v>12</v>
      </c>
      <c r="B507" s="44" t="s">
        <v>147</v>
      </c>
      <c r="C507" s="77">
        <v>38098</v>
      </c>
      <c r="D507" s="95">
        <v>0.04</v>
      </c>
      <c r="E507" s="60">
        <v>23910</v>
      </c>
      <c r="F507" s="59">
        <v>9.93</v>
      </c>
      <c r="G507" s="11"/>
      <c r="H507" s="11"/>
      <c r="I507" s="11"/>
      <c r="J507" s="11"/>
    </row>
    <row r="508" spans="1:10" ht="15.75">
      <c r="A508" s="61" t="s">
        <v>12</v>
      </c>
      <c r="B508" s="44" t="s">
        <v>147</v>
      </c>
      <c r="C508" s="77">
        <v>38105</v>
      </c>
      <c r="D508" s="92">
        <v>0.11</v>
      </c>
      <c r="E508" s="60">
        <v>18630</v>
      </c>
      <c r="F508" s="59">
        <v>4.37</v>
      </c>
      <c r="G508" s="11"/>
      <c r="H508" s="11"/>
      <c r="I508" s="11"/>
      <c r="J508" s="11"/>
    </row>
    <row r="509" spans="1:10" ht="15.75">
      <c r="A509" s="61" t="s">
        <v>12</v>
      </c>
      <c r="B509" s="44" t="s">
        <v>147</v>
      </c>
      <c r="C509" s="77">
        <v>38112</v>
      </c>
      <c r="D509" s="92">
        <v>0.22</v>
      </c>
      <c r="E509" s="60">
        <v>23630</v>
      </c>
      <c r="F509" s="59">
        <v>6.38</v>
      </c>
      <c r="G509" s="11"/>
      <c r="H509" s="11"/>
      <c r="I509" s="11"/>
      <c r="J509" s="11"/>
    </row>
    <row r="510" spans="1:10" ht="15.75">
      <c r="A510" s="61" t="s">
        <v>12</v>
      </c>
      <c r="B510" s="44" t="s">
        <v>147</v>
      </c>
      <c r="C510" s="77">
        <v>38119</v>
      </c>
      <c r="D510" s="92">
        <v>0.26</v>
      </c>
      <c r="E510" s="60">
        <v>15050</v>
      </c>
      <c r="F510" s="59">
        <v>3.73</v>
      </c>
      <c r="G510" s="11"/>
      <c r="H510" s="11"/>
      <c r="I510" s="11"/>
      <c r="J510" s="11"/>
    </row>
    <row r="511" spans="1:10" ht="15.75">
      <c r="A511" s="61" t="s">
        <v>12</v>
      </c>
      <c r="B511" s="44" t="s">
        <v>147</v>
      </c>
      <c r="C511" s="77">
        <v>38126</v>
      </c>
      <c r="D511" s="92">
        <v>0.46</v>
      </c>
      <c r="E511" s="60">
        <v>13200</v>
      </c>
      <c r="F511" s="59">
        <v>4.65</v>
      </c>
      <c r="G511" s="11"/>
      <c r="H511" s="11"/>
      <c r="I511" s="11"/>
      <c r="J511" s="11"/>
    </row>
    <row r="512" spans="1:10" ht="15.75">
      <c r="A512" s="61" t="s">
        <v>12</v>
      </c>
      <c r="B512" s="44" t="s">
        <v>147</v>
      </c>
      <c r="C512" s="77">
        <v>38134</v>
      </c>
      <c r="D512" s="92">
        <v>0.31</v>
      </c>
      <c r="E512" s="60">
        <v>14441</v>
      </c>
      <c r="F512" s="59">
        <v>4.34</v>
      </c>
      <c r="G512" s="11"/>
      <c r="H512" s="11"/>
      <c r="I512" s="11"/>
      <c r="J512" s="11"/>
    </row>
    <row r="513" spans="1:10" ht="15.75">
      <c r="A513" s="61" t="s">
        <v>12</v>
      </c>
      <c r="B513" s="44" t="s">
        <v>147</v>
      </c>
      <c r="C513" s="77">
        <v>38140</v>
      </c>
      <c r="D513" s="92">
        <v>0.23</v>
      </c>
      <c r="E513" s="60">
        <v>13110</v>
      </c>
      <c r="F513" s="59">
        <v>4.11</v>
      </c>
      <c r="G513" s="11"/>
      <c r="H513" s="11"/>
      <c r="I513" s="11"/>
      <c r="J513" s="11"/>
    </row>
    <row r="514" spans="1:10" ht="15.75">
      <c r="A514" s="61" t="s">
        <v>12</v>
      </c>
      <c r="B514" s="44" t="s">
        <v>147</v>
      </c>
      <c r="C514" s="77">
        <v>38147</v>
      </c>
      <c r="D514" s="92">
        <v>0.23</v>
      </c>
      <c r="E514" s="60">
        <v>14020</v>
      </c>
      <c r="F514" s="59">
        <v>4.86</v>
      </c>
      <c r="G514" s="11"/>
      <c r="H514" s="11"/>
      <c r="I514" s="11"/>
      <c r="J514" s="11"/>
    </row>
    <row r="515" spans="1:10" ht="15.75">
      <c r="A515" s="61" t="s">
        <v>12</v>
      </c>
      <c r="B515" s="44" t="s">
        <v>147</v>
      </c>
      <c r="C515" s="77">
        <v>38154</v>
      </c>
      <c r="D515" s="92">
        <v>0.38</v>
      </c>
      <c r="E515" s="60">
        <v>11690</v>
      </c>
      <c r="F515" s="59">
        <v>3.51</v>
      </c>
      <c r="G515" s="11"/>
      <c r="H515" s="11"/>
      <c r="I515" s="11"/>
      <c r="J515" s="11"/>
    </row>
    <row r="516" spans="1:10" ht="15.75">
      <c r="A516" s="61" t="s">
        <v>12</v>
      </c>
      <c r="B516" s="44" t="s">
        <v>147</v>
      </c>
      <c r="C516" s="77">
        <v>38161</v>
      </c>
      <c r="D516" s="92">
        <v>0.37</v>
      </c>
      <c r="E516" s="60">
        <v>13271</v>
      </c>
      <c r="F516" s="59">
        <v>3.79</v>
      </c>
      <c r="G516" s="11"/>
      <c r="H516" s="11"/>
      <c r="I516" s="11"/>
      <c r="J516" s="11"/>
    </row>
    <row r="517" spans="1:10" ht="15.75">
      <c r="A517" s="61" t="s">
        <v>12</v>
      </c>
      <c r="B517" s="44" t="s">
        <v>147</v>
      </c>
      <c r="C517" s="77">
        <v>38168</v>
      </c>
      <c r="D517" s="92">
        <v>0.22</v>
      </c>
      <c r="E517" s="60">
        <v>12720</v>
      </c>
      <c r="F517" s="59">
        <v>4.73</v>
      </c>
      <c r="G517" s="11"/>
      <c r="H517" s="11"/>
      <c r="I517" s="11"/>
      <c r="J517" s="11"/>
    </row>
    <row r="518" spans="1:10" ht="15.75">
      <c r="A518" s="61" t="s">
        <v>12</v>
      </c>
      <c r="B518" s="44" t="s">
        <v>147</v>
      </c>
      <c r="C518" s="77">
        <v>38175</v>
      </c>
      <c r="D518" s="92">
        <v>0.26</v>
      </c>
      <c r="E518" s="60">
        <v>11570</v>
      </c>
      <c r="F518" s="59">
        <v>4.46</v>
      </c>
      <c r="G518" s="11"/>
      <c r="H518" s="11"/>
      <c r="I518" s="11"/>
      <c r="J518" s="11"/>
    </row>
    <row r="519" spans="1:10" ht="15.75">
      <c r="A519" s="61" t="s">
        <v>12</v>
      </c>
      <c r="B519" s="44" t="s">
        <v>147</v>
      </c>
      <c r="C519" s="77">
        <v>38182</v>
      </c>
      <c r="D519" s="92">
        <v>0.15</v>
      </c>
      <c r="E519" s="60">
        <v>15810</v>
      </c>
      <c r="F519" s="59">
        <v>6.1</v>
      </c>
      <c r="G519" s="11"/>
      <c r="H519" s="11"/>
      <c r="I519" s="11"/>
      <c r="J519" s="11"/>
    </row>
    <row r="520" spans="1:10" ht="15.75">
      <c r="A520" s="61" t="s">
        <v>12</v>
      </c>
      <c r="B520" s="44" t="s">
        <v>147</v>
      </c>
      <c r="C520" s="77">
        <v>38189</v>
      </c>
      <c r="D520" s="92">
        <v>0.17</v>
      </c>
      <c r="E520" s="60">
        <v>12235</v>
      </c>
      <c r="F520" s="59">
        <v>4.59</v>
      </c>
      <c r="G520" s="11"/>
      <c r="H520" s="11"/>
      <c r="I520" s="11"/>
      <c r="J520" s="11"/>
    </row>
    <row r="521" spans="1:10" ht="15.75">
      <c r="A521" s="61" t="s">
        <v>12</v>
      </c>
      <c r="B521" s="44" t="s">
        <v>147</v>
      </c>
      <c r="C521" s="77">
        <v>38196</v>
      </c>
      <c r="D521" s="92">
        <v>0.28</v>
      </c>
      <c r="E521" s="60">
        <v>13050</v>
      </c>
      <c r="F521" s="59">
        <v>2.65</v>
      </c>
      <c r="G521" s="11"/>
      <c r="H521" s="11"/>
      <c r="I521" s="11"/>
      <c r="J521" s="11"/>
    </row>
    <row r="522" spans="1:10" ht="15.75">
      <c r="A522" s="61" t="s">
        <v>12</v>
      </c>
      <c r="B522" s="44" t="s">
        <v>147</v>
      </c>
      <c r="C522" s="77">
        <v>38203</v>
      </c>
      <c r="D522" s="92">
        <v>0.68</v>
      </c>
      <c r="E522" s="60">
        <v>16700</v>
      </c>
      <c r="F522" s="59">
        <v>4.1</v>
      </c>
      <c r="G522" s="11"/>
      <c r="H522" s="11"/>
      <c r="I522" s="11"/>
      <c r="J522" s="11"/>
    </row>
    <row r="523" spans="1:10" ht="15.75">
      <c r="A523" s="61" t="s">
        <v>12</v>
      </c>
      <c r="B523" s="44" t="s">
        <v>147</v>
      </c>
      <c r="C523" s="77">
        <v>38210</v>
      </c>
      <c r="D523" s="92">
        <v>0.59</v>
      </c>
      <c r="E523" s="60">
        <v>9550</v>
      </c>
      <c r="F523" s="59">
        <v>1.99</v>
      </c>
      <c r="G523" s="11"/>
      <c r="H523" s="11"/>
      <c r="I523" s="11"/>
      <c r="J523" s="11"/>
    </row>
    <row r="524" spans="1:10" ht="15.75">
      <c r="A524" s="61" t="s">
        <v>12</v>
      </c>
      <c r="B524" s="44" t="s">
        <v>147</v>
      </c>
      <c r="C524" s="77">
        <v>38217</v>
      </c>
      <c r="D524" s="92">
        <v>0.52</v>
      </c>
      <c r="E524" s="60">
        <v>15650</v>
      </c>
      <c r="F524" s="59">
        <v>5.57</v>
      </c>
      <c r="G524" s="11"/>
      <c r="H524" s="11"/>
      <c r="I524" s="11"/>
      <c r="J524" s="11"/>
    </row>
    <row r="525" spans="1:10" ht="15.75">
      <c r="A525" s="61" t="s">
        <v>12</v>
      </c>
      <c r="B525" s="44" t="s">
        <v>147</v>
      </c>
      <c r="C525" s="77">
        <v>38224</v>
      </c>
      <c r="D525" s="92">
        <v>0.46</v>
      </c>
      <c r="E525" s="60">
        <v>11616</v>
      </c>
      <c r="F525" s="59">
        <v>3.27</v>
      </c>
      <c r="G525" s="11"/>
      <c r="H525" s="11"/>
      <c r="I525" s="11"/>
      <c r="J525" s="11"/>
    </row>
    <row r="526" spans="1:10" ht="15.75">
      <c r="A526" s="61" t="s">
        <v>12</v>
      </c>
      <c r="B526" s="44" t="s">
        <v>147</v>
      </c>
      <c r="C526" s="77">
        <v>38231</v>
      </c>
      <c r="D526" s="92">
        <v>0.55</v>
      </c>
      <c r="E526" s="60">
        <v>12000</v>
      </c>
      <c r="F526" s="59">
        <v>3.47</v>
      </c>
      <c r="G526" s="11"/>
      <c r="H526" s="11"/>
      <c r="I526" s="11"/>
      <c r="J526" s="11"/>
    </row>
    <row r="527" spans="1:10" ht="15.75">
      <c r="A527" s="61" t="s">
        <v>12</v>
      </c>
      <c r="B527" s="44" t="s">
        <v>147</v>
      </c>
      <c r="C527" s="77">
        <v>38238</v>
      </c>
      <c r="D527" s="92">
        <v>0.82</v>
      </c>
      <c r="E527" s="60">
        <v>12000</v>
      </c>
      <c r="F527" s="59">
        <v>4.07</v>
      </c>
      <c r="G527" s="11"/>
      <c r="H527" s="11"/>
      <c r="I527" s="11"/>
      <c r="J527" s="11"/>
    </row>
    <row r="528" spans="1:10" ht="15.75">
      <c r="A528" s="61" t="s">
        <v>12</v>
      </c>
      <c r="B528" s="44" t="s">
        <v>147</v>
      </c>
      <c r="C528" s="77">
        <v>38245</v>
      </c>
      <c r="D528" s="92">
        <v>0.89</v>
      </c>
      <c r="E528" s="60">
        <v>16150</v>
      </c>
      <c r="F528" s="59">
        <v>5.22</v>
      </c>
      <c r="G528" s="11"/>
      <c r="H528" s="11"/>
      <c r="I528" s="11"/>
      <c r="J528" s="11"/>
    </row>
    <row r="529" spans="1:10" ht="15.75">
      <c r="A529" s="61" t="s">
        <v>12</v>
      </c>
      <c r="B529" s="44" t="s">
        <v>147</v>
      </c>
      <c r="C529" s="77">
        <v>38252</v>
      </c>
      <c r="D529" s="92">
        <v>0.88</v>
      </c>
      <c r="E529" s="60">
        <v>12090</v>
      </c>
      <c r="F529" s="59">
        <v>3.08</v>
      </c>
      <c r="G529" s="11"/>
      <c r="H529" s="11"/>
      <c r="I529" s="11"/>
      <c r="J529" s="11"/>
    </row>
    <row r="530" spans="1:10" ht="15.75">
      <c r="A530" s="61" t="s">
        <v>12</v>
      </c>
      <c r="B530" s="44" t="s">
        <v>147</v>
      </c>
      <c r="C530" s="77">
        <v>38260</v>
      </c>
      <c r="D530" s="92">
        <v>0.81</v>
      </c>
      <c r="E530" s="60">
        <v>10250</v>
      </c>
      <c r="F530" s="59">
        <v>3.45</v>
      </c>
      <c r="G530" s="11"/>
      <c r="H530" s="11"/>
      <c r="I530" s="11"/>
      <c r="J530" s="11"/>
    </row>
    <row r="531" spans="1:10" ht="15.75">
      <c r="A531" s="61" t="s">
        <v>12</v>
      </c>
      <c r="B531" s="44" t="s">
        <v>147</v>
      </c>
      <c r="C531" s="77">
        <v>38266</v>
      </c>
      <c r="D531" s="92">
        <v>0.82</v>
      </c>
      <c r="E531" s="60">
        <v>12643</v>
      </c>
      <c r="F531" s="59">
        <v>4.96</v>
      </c>
      <c r="G531" s="11"/>
      <c r="H531" s="11"/>
      <c r="I531" s="11"/>
      <c r="J531" s="11"/>
    </row>
    <row r="532" spans="1:10" ht="15.75">
      <c r="A532" s="61" t="s">
        <v>12</v>
      </c>
      <c r="B532" s="44" t="s">
        <v>147</v>
      </c>
      <c r="C532" s="77">
        <v>38273</v>
      </c>
      <c r="D532" s="92">
        <v>0.73</v>
      </c>
      <c r="E532" s="60">
        <v>19180</v>
      </c>
      <c r="F532" s="59">
        <v>7.6</v>
      </c>
      <c r="G532" s="11"/>
      <c r="H532" s="11"/>
      <c r="I532" s="11"/>
      <c r="J532" s="11"/>
    </row>
    <row r="533" spans="1:10" ht="15.75">
      <c r="A533" s="61" t="s">
        <v>12</v>
      </c>
      <c r="B533" s="44" t="s">
        <v>147</v>
      </c>
      <c r="C533" s="77">
        <v>38280</v>
      </c>
      <c r="D533" s="92">
        <v>0.72</v>
      </c>
      <c r="E533" s="60">
        <v>10600</v>
      </c>
      <c r="F533" s="59">
        <v>3.82</v>
      </c>
      <c r="G533" s="11"/>
      <c r="H533" s="11"/>
      <c r="I533" s="11"/>
      <c r="J533" s="11"/>
    </row>
    <row r="534" spans="1:10" ht="15.75">
      <c r="A534" s="61" t="s">
        <v>12</v>
      </c>
      <c r="B534" s="44" t="s">
        <v>147</v>
      </c>
      <c r="C534" s="77">
        <v>38287</v>
      </c>
      <c r="D534" s="92">
        <v>0.28</v>
      </c>
      <c r="E534" s="60">
        <v>22850</v>
      </c>
      <c r="F534" s="59">
        <v>5.32</v>
      </c>
      <c r="G534" s="11"/>
      <c r="H534" s="11"/>
      <c r="I534" s="11"/>
      <c r="J534" s="11"/>
    </row>
    <row r="535" spans="1:10" ht="15.75">
      <c r="A535" s="61" t="s">
        <v>12</v>
      </c>
      <c r="B535" s="44" t="s">
        <v>147</v>
      </c>
      <c r="C535" s="77">
        <v>38294</v>
      </c>
      <c r="D535" s="92">
        <v>0</v>
      </c>
      <c r="E535" s="60">
        <v>13550</v>
      </c>
      <c r="F535" s="59">
        <v>3.08</v>
      </c>
      <c r="G535" s="11"/>
      <c r="H535" s="11"/>
      <c r="I535" s="11"/>
      <c r="J535" s="11"/>
    </row>
    <row r="536" spans="1:10" ht="15.75">
      <c r="A536" s="61" t="s">
        <v>12</v>
      </c>
      <c r="B536" s="44" t="s">
        <v>147</v>
      </c>
      <c r="C536" s="77">
        <v>38301</v>
      </c>
      <c r="D536" s="92">
        <v>-0.04</v>
      </c>
      <c r="E536" s="60">
        <v>10500</v>
      </c>
      <c r="F536" s="59">
        <v>2.9</v>
      </c>
      <c r="G536" s="11"/>
      <c r="H536" s="11"/>
      <c r="I536" s="11"/>
      <c r="J536" s="11"/>
    </row>
    <row r="537" spans="1:10" ht="15.75">
      <c r="A537" s="61" t="s">
        <v>12</v>
      </c>
      <c r="B537" s="44" t="s">
        <v>147</v>
      </c>
      <c r="C537" s="77">
        <v>38308</v>
      </c>
      <c r="D537" s="92">
        <v>-0.01</v>
      </c>
      <c r="E537" s="60">
        <v>12980</v>
      </c>
      <c r="F537" s="59">
        <v>4.35</v>
      </c>
      <c r="G537" s="11"/>
      <c r="H537" s="11"/>
      <c r="I537" s="11"/>
      <c r="J537" s="11"/>
    </row>
    <row r="538" spans="1:10" ht="15.75">
      <c r="A538" s="61" t="s">
        <v>12</v>
      </c>
      <c r="B538" s="44" t="s">
        <v>147</v>
      </c>
      <c r="C538" s="77">
        <v>38315</v>
      </c>
      <c r="D538" s="92">
        <v>0.03</v>
      </c>
      <c r="E538" s="60">
        <v>15920</v>
      </c>
      <c r="F538" s="59">
        <v>4.84</v>
      </c>
      <c r="G538" s="11"/>
      <c r="H538" s="11"/>
      <c r="I538" s="11"/>
      <c r="J538" s="11"/>
    </row>
    <row r="539" spans="1:10" ht="15.75">
      <c r="A539" s="61" t="s">
        <v>12</v>
      </c>
      <c r="B539" s="44" t="s">
        <v>147</v>
      </c>
      <c r="C539" s="77">
        <v>38322</v>
      </c>
      <c r="D539" s="92">
        <v>0.13</v>
      </c>
      <c r="E539" s="60">
        <v>29810</v>
      </c>
      <c r="F539" s="59">
        <v>9.71</v>
      </c>
      <c r="G539" s="11"/>
      <c r="H539" s="11"/>
      <c r="I539" s="11"/>
      <c r="J539" s="11"/>
    </row>
    <row r="540" spans="1:10" ht="15.75">
      <c r="A540" s="61" t="s">
        <v>12</v>
      </c>
      <c r="B540" s="44" t="s">
        <v>147</v>
      </c>
      <c r="C540" s="77">
        <v>38329</v>
      </c>
      <c r="D540" s="92">
        <v>0.05</v>
      </c>
      <c r="E540" s="60">
        <v>11530</v>
      </c>
      <c r="F540" s="59">
        <v>3.77</v>
      </c>
      <c r="G540" s="11"/>
      <c r="H540" s="11"/>
      <c r="I540" s="11"/>
      <c r="J540" s="11"/>
    </row>
    <row r="541" spans="1:10" ht="15.75">
      <c r="A541" s="61" t="s">
        <v>12</v>
      </c>
      <c r="B541" s="44" t="s">
        <v>147</v>
      </c>
      <c r="C541" s="77">
        <v>38336</v>
      </c>
      <c r="D541" s="92">
        <v>0.07</v>
      </c>
      <c r="E541" s="60">
        <v>9761</v>
      </c>
      <c r="F541" s="59">
        <v>2.61</v>
      </c>
      <c r="G541" s="11"/>
      <c r="H541" s="11"/>
      <c r="I541" s="11"/>
      <c r="J541" s="11"/>
    </row>
    <row r="542" spans="1:10" ht="15.75">
      <c r="A542" s="61" t="s">
        <v>12</v>
      </c>
      <c r="B542" s="44" t="s">
        <v>147</v>
      </c>
      <c r="C542" s="77">
        <v>38343</v>
      </c>
      <c r="D542" s="92">
        <v>0.08</v>
      </c>
      <c r="E542" s="60">
        <v>8280</v>
      </c>
      <c r="F542" s="59">
        <v>1.58</v>
      </c>
      <c r="G542" s="11"/>
      <c r="H542" s="11"/>
      <c r="I542" s="11"/>
      <c r="J542" s="11"/>
    </row>
    <row r="543" spans="1:10" ht="15.75">
      <c r="A543" s="61" t="s">
        <v>12</v>
      </c>
      <c r="B543" s="44" t="s">
        <v>147</v>
      </c>
      <c r="C543" s="77">
        <v>38350</v>
      </c>
      <c r="D543" s="92">
        <v>0.07</v>
      </c>
      <c r="E543" s="60">
        <v>6085</v>
      </c>
      <c r="F543" s="59">
        <v>1.61</v>
      </c>
      <c r="G543" s="11"/>
      <c r="H543" s="11"/>
      <c r="I543" s="11"/>
      <c r="J543" s="11"/>
    </row>
    <row r="544" spans="1:10" ht="15.75">
      <c r="A544" s="61" t="s">
        <v>12</v>
      </c>
      <c r="B544" s="44" t="s">
        <v>147</v>
      </c>
      <c r="C544" s="77">
        <v>38357</v>
      </c>
      <c r="D544" s="92">
        <v>0.12</v>
      </c>
      <c r="E544" s="60">
        <v>12162</v>
      </c>
      <c r="F544" s="59">
        <v>4.73</v>
      </c>
      <c r="G544" s="11"/>
      <c r="H544" s="11"/>
      <c r="I544" s="11"/>
      <c r="J544" s="11"/>
    </row>
    <row r="545" spans="1:10" ht="15.75">
      <c r="A545" s="61" t="s">
        <v>12</v>
      </c>
      <c r="B545" s="44" t="s">
        <v>147</v>
      </c>
      <c r="C545" s="77">
        <v>38364</v>
      </c>
      <c r="D545" s="92">
        <v>0.31</v>
      </c>
      <c r="E545" s="60">
        <v>12563</v>
      </c>
      <c r="F545" s="59">
        <v>4.63</v>
      </c>
      <c r="G545" s="11"/>
      <c r="H545" s="11"/>
      <c r="I545" s="11"/>
      <c r="J545" s="11"/>
    </row>
    <row r="546" spans="1:10" ht="15.75">
      <c r="A546" s="61" t="s">
        <v>12</v>
      </c>
      <c r="B546" s="44" t="s">
        <v>147</v>
      </c>
      <c r="C546" s="77">
        <v>38371</v>
      </c>
      <c r="D546" s="92">
        <v>0.43</v>
      </c>
      <c r="E546" s="60">
        <v>8460</v>
      </c>
      <c r="F546" s="59">
        <v>2.82</v>
      </c>
      <c r="G546" s="11"/>
      <c r="H546" s="11"/>
      <c r="I546" s="11"/>
      <c r="J546" s="11"/>
    </row>
    <row r="547" spans="1:10" ht="15.75">
      <c r="A547" s="61" t="s">
        <v>12</v>
      </c>
      <c r="B547" s="44" t="s">
        <v>147</v>
      </c>
      <c r="C547" s="77">
        <v>38378</v>
      </c>
      <c r="D547" s="92">
        <v>0.48</v>
      </c>
      <c r="E547" s="60">
        <v>12370</v>
      </c>
      <c r="F547" s="59">
        <v>2.37</v>
      </c>
      <c r="G547" s="11"/>
      <c r="H547" s="11"/>
      <c r="I547" s="11"/>
      <c r="J547" s="11"/>
    </row>
    <row r="548" spans="1:10" ht="15.75">
      <c r="A548" s="61" t="s">
        <v>12</v>
      </c>
      <c r="B548" s="44" t="s">
        <v>147</v>
      </c>
      <c r="C548" s="77">
        <v>38385</v>
      </c>
      <c r="D548" s="92">
        <v>0.68</v>
      </c>
      <c r="E548" s="60">
        <v>9460</v>
      </c>
      <c r="F548" s="59">
        <v>1.81</v>
      </c>
      <c r="G548" s="11"/>
      <c r="H548" s="11"/>
      <c r="I548" s="11"/>
      <c r="J548" s="11"/>
    </row>
    <row r="549" spans="1:10" ht="15.75">
      <c r="A549" s="61" t="s">
        <v>12</v>
      </c>
      <c r="B549" s="44" t="s">
        <v>147</v>
      </c>
      <c r="C549" s="77">
        <v>38397</v>
      </c>
      <c r="D549" s="92">
        <v>0.94</v>
      </c>
      <c r="E549" s="60">
        <v>10350</v>
      </c>
      <c r="F549" s="59">
        <v>2.83</v>
      </c>
      <c r="G549" s="11"/>
      <c r="H549" s="11"/>
      <c r="I549" s="11"/>
      <c r="J549" s="11"/>
    </row>
    <row r="550" spans="1:10" ht="15.75">
      <c r="A550" s="61" t="s">
        <v>12</v>
      </c>
      <c r="B550" s="44" t="s">
        <v>147</v>
      </c>
      <c r="C550" s="77">
        <v>38399</v>
      </c>
      <c r="D550" s="92">
        <v>1.04</v>
      </c>
      <c r="E550" s="60">
        <v>8900</v>
      </c>
      <c r="F550" s="59">
        <v>2.57</v>
      </c>
      <c r="G550" s="11"/>
      <c r="H550" s="11"/>
      <c r="I550" s="11"/>
      <c r="J550" s="11"/>
    </row>
    <row r="551" spans="1:10" ht="15.75">
      <c r="A551" s="61" t="s">
        <v>12</v>
      </c>
      <c r="B551" s="44" t="s">
        <v>147</v>
      </c>
      <c r="C551" s="77">
        <v>38406</v>
      </c>
      <c r="D551" s="92">
        <v>1.36</v>
      </c>
      <c r="E551" s="60">
        <v>17596</v>
      </c>
      <c r="F551" s="59">
        <v>5.39</v>
      </c>
      <c r="G551" s="11"/>
      <c r="H551" s="11"/>
      <c r="I551" s="11"/>
      <c r="J551" s="11"/>
    </row>
    <row r="552" spans="1:10" ht="15.75">
      <c r="A552" s="61" t="s">
        <v>12</v>
      </c>
      <c r="B552" s="44" t="s">
        <v>147</v>
      </c>
      <c r="C552" s="77">
        <v>38413</v>
      </c>
      <c r="D552" s="92">
        <v>1.39</v>
      </c>
      <c r="E552" s="60">
        <v>12517</v>
      </c>
      <c r="F552" s="59">
        <v>3.34</v>
      </c>
      <c r="G552" s="11"/>
      <c r="H552" s="11"/>
      <c r="I552" s="11"/>
      <c r="J552" s="11"/>
    </row>
    <row r="553" spans="1:10" ht="15.75">
      <c r="A553" s="61" t="s">
        <v>12</v>
      </c>
      <c r="B553" s="44" t="s">
        <v>147</v>
      </c>
      <c r="C553" s="77">
        <v>38420</v>
      </c>
      <c r="D553" s="92">
        <v>1.58</v>
      </c>
      <c r="E553" s="60">
        <v>18610</v>
      </c>
      <c r="F553" s="59">
        <v>6.68</v>
      </c>
      <c r="G553" s="11"/>
      <c r="H553" s="11"/>
      <c r="I553" s="11"/>
      <c r="J553" s="11"/>
    </row>
    <row r="554" spans="1:10" ht="15.75">
      <c r="A554" s="61" t="s">
        <v>12</v>
      </c>
      <c r="B554" s="44" t="s">
        <v>147</v>
      </c>
      <c r="C554" s="77">
        <v>38427</v>
      </c>
      <c r="D554" s="92">
        <v>1.74</v>
      </c>
      <c r="E554" s="60">
        <v>16897</v>
      </c>
      <c r="F554" s="59">
        <v>5.17</v>
      </c>
      <c r="G554" s="11"/>
      <c r="H554" s="11"/>
      <c r="I554" s="11"/>
      <c r="J554" s="11"/>
    </row>
    <row r="555" spans="1:10" ht="15.75">
      <c r="A555" s="61" t="s">
        <v>12</v>
      </c>
      <c r="B555" s="44" t="s">
        <v>147</v>
      </c>
      <c r="C555" s="77">
        <v>38434</v>
      </c>
      <c r="D555" s="92">
        <v>2.09</v>
      </c>
      <c r="E555" s="60">
        <v>12780</v>
      </c>
      <c r="F555" s="59">
        <v>2.71</v>
      </c>
      <c r="G555" s="11"/>
      <c r="H555" s="11"/>
      <c r="I555" s="11"/>
      <c r="J555" s="11"/>
    </row>
    <row r="556" spans="1:10" ht="15.75">
      <c r="A556" s="61" t="s">
        <v>12</v>
      </c>
      <c r="B556" s="44" t="s">
        <v>147</v>
      </c>
      <c r="C556" s="77">
        <v>38441</v>
      </c>
      <c r="D556" s="92">
        <v>2.38</v>
      </c>
      <c r="E556" s="60">
        <v>8900</v>
      </c>
      <c r="F556" s="59">
        <v>2.76</v>
      </c>
      <c r="G556" s="11"/>
      <c r="H556" s="11"/>
      <c r="I556" s="11"/>
      <c r="J556" s="11"/>
    </row>
    <row r="557" spans="1:10" ht="15.75">
      <c r="A557" s="61" t="s">
        <v>12</v>
      </c>
      <c r="B557" s="44" t="s">
        <v>147</v>
      </c>
      <c r="C557" s="77">
        <v>38448</v>
      </c>
      <c r="D557" s="92">
        <v>2.43</v>
      </c>
      <c r="E557" s="60">
        <v>8320</v>
      </c>
      <c r="F557" s="59">
        <v>2.83</v>
      </c>
      <c r="G557" s="11"/>
      <c r="H557" s="11"/>
      <c r="I557" s="11"/>
      <c r="J557" s="11"/>
    </row>
    <row r="558" spans="1:10" ht="15.75">
      <c r="A558" s="61" t="s">
        <v>12</v>
      </c>
      <c r="B558" s="44" t="s">
        <v>147</v>
      </c>
      <c r="C558" s="77">
        <v>38455</v>
      </c>
      <c r="D558" s="92">
        <v>2.25</v>
      </c>
      <c r="E558" s="60">
        <v>14092</v>
      </c>
      <c r="F558" s="59">
        <v>5.18</v>
      </c>
      <c r="G558" s="11"/>
      <c r="H558" s="11"/>
      <c r="I558" s="11"/>
      <c r="J558" s="11"/>
    </row>
    <row r="559" spans="1:10" ht="15.75">
      <c r="A559" s="61" t="s">
        <v>12</v>
      </c>
      <c r="B559" s="44" t="s">
        <v>147</v>
      </c>
      <c r="C559" s="77">
        <v>38462</v>
      </c>
      <c r="D559" s="92">
        <v>2.21</v>
      </c>
      <c r="E559" s="60">
        <v>16606</v>
      </c>
      <c r="F559" s="59">
        <v>6.4</v>
      </c>
      <c r="G559" s="11"/>
      <c r="H559" s="11"/>
      <c r="I559" s="11"/>
      <c r="J559" s="11"/>
    </row>
    <row r="560" spans="1:10" ht="15.75">
      <c r="A560" s="61" t="s">
        <v>12</v>
      </c>
      <c r="B560" s="44" t="s">
        <v>147</v>
      </c>
      <c r="C560" s="77">
        <v>38469</v>
      </c>
      <c r="D560" s="92">
        <v>1.68</v>
      </c>
      <c r="E560" s="60">
        <v>24560</v>
      </c>
      <c r="F560" s="59">
        <v>5.61</v>
      </c>
      <c r="G560" s="11"/>
      <c r="H560" s="11"/>
      <c r="I560" s="11"/>
      <c r="J560" s="11"/>
    </row>
    <row r="561" spans="1:10" ht="15.75">
      <c r="A561" s="61" t="s">
        <v>12</v>
      </c>
      <c r="B561" s="44" t="s">
        <v>147</v>
      </c>
      <c r="C561" s="77">
        <v>38476</v>
      </c>
      <c r="D561" s="94">
        <v>1.5037</v>
      </c>
      <c r="E561" s="60">
        <v>19750</v>
      </c>
      <c r="F561" s="59">
        <v>4.66</v>
      </c>
      <c r="G561" s="11"/>
      <c r="H561" s="11"/>
      <c r="I561" s="11"/>
      <c r="J561" s="11"/>
    </row>
    <row r="562" spans="1:10" ht="15.75">
      <c r="A562" s="61" t="s">
        <v>12</v>
      </c>
      <c r="B562" s="44" t="s">
        <v>147</v>
      </c>
      <c r="C562" s="77">
        <v>38483</v>
      </c>
      <c r="D562" s="94">
        <v>1.439</v>
      </c>
      <c r="E562" s="60">
        <v>3700</v>
      </c>
      <c r="F562" s="59">
        <v>0.35</v>
      </c>
      <c r="G562" s="11"/>
      <c r="H562" s="11"/>
      <c r="I562" s="11"/>
      <c r="J562" s="11"/>
    </row>
    <row r="563" spans="1:10" ht="15.75">
      <c r="A563" s="61" t="s">
        <v>12</v>
      </c>
      <c r="B563" s="44" t="s">
        <v>147</v>
      </c>
      <c r="C563" s="77">
        <v>38490</v>
      </c>
      <c r="D563" s="94">
        <v>1.9507</v>
      </c>
      <c r="E563" s="60">
        <v>4630</v>
      </c>
      <c r="F563" s="59">
        <v>0.83</v>
      </c>
      <c r="G563" s="11"/>
      <c r="H563" s="11"/>
      <c r="I563" s="11"/>
      <c r="J563" s="11"/>
    </row>
    <row r="564" spans="1:10" ht="15.75">
      <c r="A564" s="61" t="s">
        <v>12</v>
      </c>
      <c r="B564" s="44" t="s">
        <v>147</v>
      </c>
      <c r="C564" s="77">
        <v>38497</v>
      </c>
      <c r="D564" s="94">
        <v>2.7449</v>
      </c>
      <c r="E564" s="60">
        <v>13095.5</v>
      </c>
      <c r="F564" s="59">
        <v>3.7</v>
      </c>
      <c r="G564" s="11"/>
      <c r="H564" s="11"/>
      <c r="I564" s="11"/>
      <c r="J564" s="11"/>
    </row>
    <row r="565" spans="1:10" ht="15.75">
      <c r="A565" s="61" t="s">
        <v>12</v>
      </c>
      <c r="B565" s="44" t="s">
        <v>147</v>
      </c>
      <c r="C565" s="77">
        <v>38504</v>
      </c>
      <c r="D565" s="94">
        <v>2.88</v>
      </c>
      <c r="E565" s="60">
        <v>14619</v>
      </c>
      <c r="F565" s="59">
        <v>3.87</v>
      </c>
      <c r="G565" s="11"/>
      <c r="H565" s="11"/>
      <c r="I565" s="11"/>
      <c r="J565" s="11"/>
    </row>
    <row r="566" spans="1:10" ht="15.75">
      <c r="A566" s="61" t="s">
        <v>12</v>
      </c>
      <c r="B566" s="44" t="s">
        <v>147</v>
      </c>
      <c r="C566" s="77">
        <v>38511</v>
      </c>
      <c r="D566" s="94">
        <v>2.75</v>
      </c>
      <c r="E566" s="60">
        <v>12920</v>
      </c>
      <c r="F566" s="59">
        <v>4.09</v>
      </c>
      <c r="G566" s="11"/>
      <c r="H566" s="11"/>
      <c r="I566" s="11"/>
      <c r="J566" s="11"/>
    </row>
    <row r="567" spans="1:10" ht="15.75">
      <c r="A567" s="61" t="s">
        <v>12</v>
      </c>
      <c r="B567" s="44" t="s">
        <v>147</v>
      </c>
      <c r="C567" s="77">
        <v>38518</v>
      </c>
      <c r="D567" s="94">
        <v>2.76</v>
      </c>
      <c r="E567" s="60">
        <v>17470</v>
      </c>
      <c r="F567" s="59">
        <v>5.05</v>
      </c>
      <c r="G567" s="11"/>
      <c r="H567" s="11"/>
      <c r="I567" s="11"/>
      <c r="J567" s="11"/>
    </row>
    <row r="568" spans="1:10" ht="15.75">
      <c r="A568" s="61" t="s">
        <v>12</v>
      </c>
      <c r="B568" s="44" t="s">
        <v>147</v>
      </c>
      <c r="C568" s="77">
        <v>38525</v>
      </c>
      <c r="D568" s="94">
        <v>2.7</v>
      </c>
      <c r="E568" s="60">
        <v>18997</v>
      </c>
      <c r="F568" s="59">
        <v>4.93</v>
      </c>
      <c r="G568" s="11"/>
      <c r="H568" s="11"/>
      <c r="I568" s="11"/>
      <c r="J568" s="11"/>
    </row>
    <row r="569" spans="1:10" ht="15.75">
      <c r="A569" s="61" t="s">
        <v>12</v>
      </c>
      <c r="B569" s="44" t="s">
        <v>147</v>
      </c>
      <c r="C569" s="77">
        <v>38532</v>
      </c>
      <c r="D569" s="94">
        <v>2.74</v>
      </c>
      <c r="E569" s="60">
        <v>8418</v>
      </c>
      <c r="F569" s="59">
        <v>2.45</v>
      </c>
      <c r="G569" s="11"/>
      <c r="H569" s="11"/>
      <c r="I569" s="11"/>
      <c r="J569" s="11"/>
    </row>
    <row r="570" spans="1:10" ht="15.75">
      <c r="A570" s="61" t="s">
        <v>12</v>
      </c>
      <c r="B570" s="44" t="s">
        <v>147</v>
      </c>
      <c r="C570" s="77">
        <v>38539</v>
      </c>
      <c r="D570" s="94">
        <v>3.073</v>
      </c>
      <c r="E570" s="60">
        <v>10638</v>
      </c>
      <c r="F570" s="59">
        <v>3.78</v>
      </c>
      <c r="G570" s="11"/>
      <c r="H570" s="11"/>
      <c r="I570" s="11"/>
      <c r="J570" s="11"/>
    </row>
    <row r="571" spans="1:10" ht="15.75">
      <c r="A571" s="61" t="s">
        <v>12</v>
      </c>
      <c r="B571" s="44" t="s">
        <v>147</v>
      </c>
      <c r="C571" s="77">
        <v>38546</v>
      </c>
      <c r="D571" s="94">
        <v>2.7956</v>
      </c>
      <c r="E571" s="60">
        <v>18534</v>
      </c>
      <c r="F571" s="59">
        <v>6.99</v>
      </c>
      <c r="G571" s="11"/>
      <c r="H571" s="11"/>
      <c r="I571" s="11"/>
      <c r="J571" s="11"/>
    </row>
    <row r="572" spans="1:10" ht="15.75">
      <c r="A572" s="61" t="s">
        <v>12</v>
      </c>
      <c r="B572" s="44" t="s">
        <v>147</v>
      </c>
      <c r="C572" s="77">
        <v>38553</v>
      </c>
      <c r="D572" s="94">
        <v>2.7998</v>
      </c>
      <c r="E572" s="60">
        <v>16804</v>
      </c>
      <c r="F572" s="59">
        <v>6.44</v>
      </c>
      <c r="G572" s="11"/>
      <c r="H572" s="11"/>
      <c r="I572" s="11"/>
      <c r="J572" s="11"/>
    </row>
    <row r="573" spans="1:10" ht="15.75">
      <c r="A573" s="61" t="s">
        <v>12</v>
      </c>
      <c r="B573" s="44" t="s">
        <v>147</v>
      </c>
      <c r="C573" s="77">
        <v>38560</v>
      </c>
      <c r="D573" s="94">
        <v>2.8878</v>
      </c>
      <c r="E573" s="60">
        <v>12680.5</v>
      </c>
      <c r="F573" s="59">
        <v>2.34</v>
      </c>
      <c r="G573" s="11"/>
      <c r="H573" s="11"/>
      <c r="I573" s="11"/>
      <c r="J573" s="11"/>
    </row>
    <row r="574" spans="1:10" ht="15.75">
      <c r="A574" s="61" t="s">
        <v>12</v>
      </c>
      <c r="B574" s="44" t="s">
        <v>147</v>
      </c>
      <c r="C574" s="77">
        <v>38560</v>
      </c>
      <c r="D574" s="94">
        <v>2.8878</v>
      </c>
      <c r="E574" s="60">
        <v>12680.5</v>
      </c>
      <c r="F574" s="59">
        <v>2.34</v>
      </c>
      <c r="G574" s="11"/>
      <c r="H574" s="11"/>
      <c r="I574" s="11"/>
      <c r="J574" s="11"/>
    </row>
    <row r="575" spans="1:10" ht="15.75">
      <c r="A575" s="61" t="s">
        <v>12</v>
      </c>
      <c r="B575" s="44" t="s">
        <v>147</v>
      </c>
      <c r="C575" s="77">
        <v>38567</v>
      </c>
      <c r="D575" s="94">
        <v>3.02</v>
      </c>
      <c r="E575" s="60">
        <v>12238</v>
      </c>
      <c r="F575" s="59">
        <v>2.38</v>
      </c>
      <c r="G575" s="11"/>
      <c r="H575" s="11"/>
      <c r="I575" s="11"/>
      <c r="J575" s="11"/>
    </row>
    <row r="576" spans="1:10" ht="15.75">
      <c r="A576" s="61" t="s">
        <v>12</v>
      </c>
      <c r="B576" s="44" t="s">
        <v>147</v>
      </c>
      <c r="C576" s="77">
        <v>38574</v>
      </c>
      <c r="D576" s="94">
        <v>3.22</v>
      </c>
      <c r="E576" s="60">
        <v>9450</v>
      </c>
      <c r="F576" s="59">
        <v>2.39</v>
      </c>
      <c r="G576" s="11"/>
      <c r="H576" s="11"/>
      <c r="I576" s="11"/>
      <c r="J576" s="11"/>
    </row>
    <row r="577" spans="1:10" ht="15.75">
      <c r="A577" s="61" t="s">
        <v>12</v>
      </c>
      <c r="B577" s="44" t="s">
        <v>147</v>
      </c>
      <c r="C577" s="77">
        <v>38581</v>
      </c>
      <c r="D577" s="94">
        <v>3.09</v>
      </c>
      <c r="E577" s="60">
        <v>12060</v>
      </c>
      <c r="F577" s="59">
        <v>3.64</v>
      </c>
      <c r="G577" s="11"/>
      <c r="H577" s="11"/>
      <c r="I577" s="11"/>
      <c r="J577" s="11"/>
    </row>
    <row r="578" spans="1:10" ht="15.75">
      <c r="A578" s="61" t="s">
        <v>12</v>
      </c>
      <c r="B578" s="44" t="s">
        <v>147</v>
      </c>
      <c r="C578" s="77">
        <v>38588</v>
      </c>
      <c r="D578" s="94">
        <v>3.35</v>
      </c>
      <c r="E578" s="60">
        <v>11661</v>
      </c>
      <c r="F578" s="59">
        <v>3.77</v>
      </c>
      <c r="G578" s="11"/>
      <c r="H578" s="11"/>
      <c r="I578" s="11"/>
      <c r="J578" s="11"/>
    </row>
    <row r="579" spans="1:10" ht="15.75">
      <c r="A579" s="61" t="s">
        <v>12</v>
      </c>
      <c r="B579" s="44" t="s">
        <v>147</v>
      </c>
      <c r="C579" s="77">
        <v>38595</v>
      </c>
      <c r="D579" s="94">
        <v>3.25</v>
      </c>
      <c r="E579" s="60">
        <v>9313</v>
      </c>
      <c r="F579" s="59">
        <v>1.97</v>
      </c>
      <c r="G579" s="11"/>
      <c r="H579" s="11"/>
      <c r="I579" s="11"/>
      <c r="J579" s="11"/>
    </row>
    <row r="580" spans="1:10" ht="15.75">
      <c r="A580" s="61" t="s">
        <v>12</v>
      </c>
      <c r="B580" s="44" t="s">
        <v>147</v>
      </c>
      <c r="C580" s="77">
        <v>38602</v>
      </c>
      <c r="D580" s="94">
        <v>3.12</v>
      </c>
      <c r="E580" s="60">
        <v>8733</v>
      </c>
      <c r="F580" s="59">
        <v>2.39</v>
      </c>
      <c r="G580" s="11"/>
      <c r="H580" s="11"/>
      <c r="I580" s="11"/>
      <c r="J580" s="11"/>
    </row>
    <row r="581" spans="1:10" ht="15.75">
      <c r="A581" s="61" t="s">
        <v>12</v>
      </c>
      <c r="B581" s="44" t="s">
        <v>147</v>
      </c>
      <c r="C581" s="77">
        <v>38609</v>
      </c>
      <c r="D581" s="94">
        <v>3.2</v>
      </c>
      <c r="E581" s="60">
        <v>9543</v>
      </c>
      <c r="F581" s="59">
        <v>2.28</v>
      </c>
      <c r="G581" s="11"/>
      <c r="H581" s="11"/>
      <c r="I581" s="11"/>
      <c r="J581" s="11"/>
    </row>
    <row r="582" spans="1:10" ht="15.75">
      <c r="A582" s="61" t="s">
        <v>12</v>
      </c>
      <c r="B582" s="44" t="s">
        <v>147</v>
      </c>
      <c r="C582" s="77">
        <v>38616</v>
      </c>
      <c r="D582" s="94">
        <v>3.26</v>
      </c>
      <c r="E582" s="60">
        <v>8252</v>
      </c>
      <c r="F582" s="59">
        <v>1.52</v>
      </c>
      <c r="G582" s="11"/>
      <c r="H582" s="11"/>
      <c r="I582" s="11"/>
      <c r="J582" s="11"/>
    </row>
    <row r="583" spans="1:10" ht="15.75">
      <c r="A583" s="61" t="s">
        <v>12</v>
      </c>
      <c r="B583" s="44" t="s">
        <v>147</v>
      </c>
      <c r="C583" s="77">
        <v>38623</v>
      </c>
      <c r="D583" s="94">
        <v>3.56</v>
      </c>
      <c r="E583" s="60">
        <v>9860</v>
      </c>
      <c r="F583" s="59">
        <v>2.59</v>
      </c>
      <c r="G583" s="11"/>
      <c r="H583" s="11"/>
      <c r="I583" s="11"/>
      <c r="J583" s="11"/>
    </row>
    <row r="584" spans="1:10" ht="15.75">
      <c r="A584" s="61" t="s">
        <v>12</v>
      </c>
      <c r="B584" s="44" t="s">
        <v>147</v>
      </c>
      <c r="C584" s="77">
        <v>38630</v>
      </c>
      <c r="D584" s="94">
        <v>3.49</v>
      </c>
      <c r="E584" s="60">
        <v>10158</v>
      </c>
      <c r="F584" s="59">
        <v>3.45</v>
      </c>
      <c r="G584" s="11"/>
      <c r="H584" s="11"/>
      <c r="I584" s="11"/>
      <c r="J584" s="11"/>
    </row>
    <row r="585" spans="1:10" ht="15.75">
      <c r="A585" s="61" t="s">
        <v>12</v>
      </c>
      <c r="B585" s="44" t="s">
        <v>147</v>
      </c>
      <c r="C585" s="77">
        <v>38637</v>
      </c>
      <c r="D585" s="94">
        <v>3.48</v>
      </c>
      <c r="E585" s="60">
        <v>9134</v>
      </c>
      <c r="F585" s="59">
        <v>2.91</v>
      </c>
      <c r="G585" s="11"/>
      <c r="H585" s="11"/>
      <c r="I585" s="11"/>
      <c r="J585" s="11"/>
    </row>
    <row r="586" spans="1:10" ht="15.75">
      <c r="A586" s="61" t="s">
        <v>12</v>
      </c>
      <c r="B586" s="44" t="s">
        <v>147</v>
      </c>
      <c r="C586" s="77">
        <v>38644</v>
      </c>
      <c r="D586" s="94">
        <v>3.33</v>
      </c>
      <c r="E586" s="60">
        <v>11078</v>
      </c>
      <c r="F586" s="59">
        <v>3.81</v>
      </c>
      <c r="G586" s="11"/>
      <c r="H586" s="11"/>
      <c r="I586" s="11"/>
      <c r="J586" s="11"/>
    </row>
    <row r="587" spans="1:10" ht="15.75">
      <c r="A587" s="61" t="s">
        <v>12</v>
      </c>
      <c r="B587" s="44" t="s">
        <v>147</v>
      </c>
      <c r="C587" s="77">
        <v>38651</v>
      </c>
      <c r="D587" s="94">
        <v>3.2</v>
      </c>
      <c r="E587" s="60">
        <v>9511</v>
      </c>
      <c r="F587" s="59">
        <v>1.91</v>
      </c>
      <c r="G587" s="11"/>
      <c r="H587" s="11"/>
      <c r="I587" s="11"/>
      <c r="J587" s="11"/>
    </row>
    <row r="588" spans="1:10" ht="15.75">
      <c r="A588" s="61" t="s">
        <v>12</v>
      </c>
      <c r="B588" s="44" t="s">
        <v>147</v>
      </c>
      <c r="C588" s="77">
        <v>38658</v>
      </c>
      <c r="D588" s="94">
        <v>3.5823</v>
      </c>
      <c r="E588" s="60">
        <v>8400</v>
      </c>
      <c r="F588" s="59">
        <v>1.84</v>
      </c>
      <c r="G588" s="11"/>
      <c r="H588" s="11"/>
      <c r="I588" s="11"/>
      <c r="J588" s="11"/>
    </row>
    <row r="589" spans="1:10" ht="15.75">
      <c r="A589" s="61" t="s">
        <v>12</v>
      </c>
      <c r="B589" s="44" t="s">
        <v>147</v>
      </c>
      <c r="C589" s="77">
        <v>38665</v>
      </c>
      <c r="D589" s="94">
        <v>3.4998</v>
      </c>
      <c r="E589" s="60">
        <v>8410</v>
      </c>
      <c r="F589" s="59">
        <v>1.98</v>
      </c>
      <c r="G589" s="11"/>
      <c r="H589" s="11"/>
      <c r="I589" s="11"/>
      <c r="J589" s="11"/>
    </row>
    <row r="590" spans="1:10" ht="15.75">
      <c r="A590" s="61" t="s">
        <v>12</v>
      </c>
      <c r="B590" s="44" t="s">
        <v>147</v>
      </c>
      <c r="C590" s="77">
        <v>38672</v>
      </c>
      <c r="D590" s="94">
        <v>3.56</v>
      </c>
      <c r="E590" s="60">
        <v>11480</v>
      </c>
      <c r="F590" s="59">
        <v>3.31</v>
      </c>
      <c r="G590" s="11"/>
      <c r="H590" s="11"/>
      <c r="I590" s="11"/>
      <c r="J590" s="11"/>
    </row>
    <row r="591" spans="1:10" ht="15.75">
      <c r="A591" s="61" t="s">
        <v>12</v>
      </c>
      <c r="B591" s="44" t="s">
        <v>147</v>
      </c>
      <c r="C591" s="77">
        <v>38679</v>
      </c>
      <c r="D591" s="94">
        <v>3.5173</v>
      </c>
      <c r="E591" s="60">
        <v>10391</v>
      </c>
      <c r="F591" s="59">
        <v>3.84</v>
      </c>
      <c r="G591" s="11"/>
      <c r="H591" s="11"/>
      <c r="I591" s="11"/>
      <c r="J591" s="11"/>
    </row>
    <row r="592" spans="1:10" ht="15.75">
      <c r="A592" s="61" t="s">
        <v>12</v>
      </c>
      <c r="B592" s="44" t="s">
        <v>147</v>
      </c>
      <c r="C592" s="77">
        <v>38686</v>
      </c>
      <c r="D592" s="94">
        <v>3.5366</v>
      </c>
      <c r="E592" s="60">
        <v>11845</v>
      </c>
      <c r="F592" s="59">
        <v>2.65</v>
      </c>
      <c r="G592" s="11"/>
      <c r="H592" s="11"/>
      <c r="I592" s="11"/>
      <c r="J592" s="11"/>
    </row>
    <row r="593" spans="1:10" ht="15.75">
      <c r="A593" s="61" t="s">
        <v>12</v>
      </c>
      <c r="B593" s="44" t="s">
        <v>147</v>
      </c>
      <c r="C593" s="77">
        <v>38693</v>
      </c>
      <c r="D593" s="94">
        <v>3.53</v>
      </c>
      <c r="E593" s="60">
        <v>9410</v>
      </c>
      <c r="F593" s="59">
        <v>2.55</v>
      </c>
      <c r="G593" s="11"/>
      <c r="H593" s="11"/>
      <c r="I593" s="11"/>
      <c r="J593" s="11"/>
    </row>
    <row r="594" spans="1:10" ht="15.75">
      <c r="A594" s="61" t="s">
        <v>12</v>
      </c>
      <c r="B594" s="44" t="s">
        <v>147</v>
      </c>
      <c r="C594" s="77">
        <v>38700</v>
      </c>
      <c r="D594" s="94">
        <v>3.5</v>
      </c>
      <c r="E594" s="60">
        <v>9183</v>
      </c>
      <c r="F594" s="59">
        <v>1.99</v>
      </c>
      <c r="G594" s="11"/>
      <c r="H594" s="11"/>
      <c r="I594" s="11"/>
      <c r="J594" s="11"/>
    </row>
    <row r="595" spans="1:10" ht="15.75">
      <c r="A595" s="61" t="s">
        <v>12</v>
      </c>
      <c r="B595" s="44" t="s">
        <v>147</v>
      </c>
      <c r="C595" s="77">
        <v>38707</v>
      </c>
      <c r="D595" s="94">
        <v>3.51</v>
      </c>
      <c r="E595" s="60">
        <v>9159</v>
      </c>
      <c r="F595" s="59">
        <v>1.56</v>
      </c>
      <c r="G595" s="11"/>
      <c r="H595" s="11"/>
      <c r="I595" s="11"/>
      <c r="J595" s="11"/>
    </row>
    <row r="596" spans="1:10" ht="15.75">
      <c r="A596" s="61" t="s">
        <v>12</v>
      </c>
      <c r="B596" s="44" t="s">
        <v>147</v>
      </c>
      <c r="C596" s="77">
        <v>38714</v>
      </c>
      <c r="D596" s="94">
        <v>3.65</v>
      </c>
      <c r="E596" s="60">
        <v>5760</v>
      </c>
      <c r="F596" s="59">
        <v>1</v>
      </c>
      <c r="G596" s="11"/>
      <c r="H596" s="11"/>
      <c r="I596" s="11"/>
      <c r="J596" s="11"/>
    </row>
    <row r="597" spans="1:10" ht="15.75">
      <c r="A597" s="61" t="s">
        <v>12</v>
      </c>
      <c r="B597" s="44" t="s">
        <v>147</v>
      </c>
      <c r="C597" s="77">
        <v>38721</v>
      </c>
      <c r="D597" s="94">
        <v>3.66</v>
      </c>
      <c r="E597" s="60">
        <v>7800</v>
      </c>
      <c r="F597" s="59">
        <v>2.38</v>
      </c>
      <c r="G597" s="11"/>
      <c r="H597" s="11"/>
      <c r="I597" s="11"/>
      <c r="J597" s="11"/>
    </row>
    <row r="598" spans="1:10" ht="15.75">
      <c r="A598" s="61" t="s">
        <v>12</v>
      </c>
      <c r="B598" s="44" t="s">
        <v>147</v>
      </c>
      <c r="C598" s="77">
        <v>38728</v>
      </c>
      <c r="D598" s="94">
        <v>3.55</v>
      </c>
      <c r="E598" s="60">
        <v>11914</v>
      </c>
      <c r="F598" s="59">
        <v>4</v>
      </c>
      <c r="G598" s="11"/>
      <c r="H598" s="11"/>
      <c r="I598" s="11"/>
      <c r="J598" s="11"/>
    </row>
    <row r="599" spans="1:10" ht="15.75">
      <c r="A599" s="61" t="s">
        <v>12</v>
      </c>
      <c r="B599" s="44" t="s">
        <v>147</v>
      </c>
      <c r="C599" s="77">
        <v>38735</v>
      </c>
      <c r="D599" s="94">
        <v>3.33</v>
      </c>
      <c r="E599" s="60">
        <v>13361</v>
      </c>
      <c r="F599" s="59">
        <v>4.64</v>
      </c>
      <c r="G599" s="11"/>
      <c r="H599" s="11"/>
      <c r="I599" s="11"/>
      <c r="J599" s="11"/>
    </row>
    <row r="600" spans="1:10" ht="15.75">
      <c r="A600" s="61" t="s">
        <v>12</v>
      </c>
      <c r="B600" s="44" t="s">
        <v>147</v>
      </c>
      <c r="C600" s="77">
        <v>38742</v>
      </c>
      <c r="D600" s="94">
        <v>3.29</v>
      </c>
      <c r="E600" s="60">
        <v>13068</v>
      </c>
      <c r="F600" s="59">
        <v>3.78</v>
      </c>
      <c r="G600" s="11"/>
      <c r="H600" s="11"/>
      <c r="I600" s="11"/>
      <c r="J600" s="11"/>
    </row>
    <row r="601" spans="1:10" ht="15.75">
      <c r="A601" s="61" t="s">
        <v>12</v>
      </c>
      <c r="B601" s="44" t="s">
        <v>147</v>
      </c>
      <c r="C601" s="77">
        <v>38749</v>
      </c>
      <c r="D601" s="94">
        <v>3.34</v>
      </c>
      <c r="E601" s="60">
        <v>10375</v>
      </c>
      <c r="F601" s="59">
        <v>2.48</v>
      </c>
      <c r="G601" s="11"/>
      <c r="H601" s="11"/>
      <c r="I601" s="11"/>
      <c r="J601" s="11"/>
    </row>
    <row r="602" spans="1:10" ht="15.75">
      <c r="A602" s="61" t="s">
        <v>12</v>
      </c>
      <c r="B602" s="44" t="s">
        <v>147</v>
      </c>
      <c r="C602" s="77">
        <v>38756</v>
      </c>
      <c r="D602" s="94">
        <v>3.46</v>
      </c>
      <c r="E602" s="60">
        <v>12770</v>
      </c>
      <c r="F602" s="59">
        <v>4.03</v>
      </c>
      <c r="G602" s="11"/>
      <c r="H602" s="11"/>
      <c r="I602" s="11"/>
      <c r="J602" s="11"/>
    </row>
    <row r="603" spans="1:10" ht="15.75">
      <c r="A603" s="61" t="s">
        <v>12</v>
      </c>
      <c r="B603" s="44" t="s">
        <v>147</v>
      </c>
      <c r="C603" s="77">
        <v>38763</v>
      </c>
      <c r="D603" s="94">
        <v>3.65</v>
      </c>
      <c r="E603" s="60">
        <v>15310</v>
      </c>
      <c r="F603" s="59">
        <v>4.55</v>
      </c>
      <c r="G603" s="11"/>
      <c r="H603" s="11"/>
      <c r="I603" s="11"/>
      <c r="J603" s="11"/>
    </row>
    <row r="604" spans="1:10" ht="15.75">
      <c r="A604" s="61" t="s">
        <v>12</v>
      </c>
      <c r="B604" s="44" t="s">
        <v>147</v>
      </c>
      <c r="C604" s="77">
        <v>38770</v>
      </c>
      <c r="D604" s="94">
        <v>3.59</v>
      </c>
      <c r="E604" s="60">
        <v>11221</v>
      </c>
      <c r="F604" s="59">
        <v>4</v>
      </c>
      <c r="G604" s="11"/>
      <c r="H604" s="11"/>
      <c r="I604" s="11"/>
      <c r="J604" s="11"/>
    </row>
    <row r="605" spans="1:10" ht="15.75">
      <c r="A605" s="61" t="s">
        <v>12</v>
      </c>
      <c r="B605" s="44" t="s">
        <v>147</v>
      </c>
      <c r="C605" s="77">
        <v>38777</v>
      </c>
      <c r="D605" s="94">
        <v>3.71</v>
      </c>
      <c r="E605" s="60">
        <v>11540</v>
      </c>
      <c r="F605" s="59">
        <v>2.47</v>
      </c>
      <c r="G605" s="11"/>
      <c r="H605" s="11"/>
      <c r="I605" s="11"/>
      <c r="J605" s="11"/>
    </row>
    <row r="606" spans="1:10" ht="15.75">
      <c r="A606" s="61" t="s">
        <v>12</v>
      </c>
      <c r="B606" s="44" t="s">
        <v>147</v>
      </c>
      <c r="C606" s="77">
        <v>38784</v>
      </c>
      <c r="D606" s="94">
        <v>3.74</v>
      </c>
      <c r="E606" s="60">
        <v>7925</v>
      </c>
      <c r="F606" s="59">
        <v>1.94</v>
      </c>
      <c r="G606" s="11"/>
      <c r="H606" s="11"/>
      <c r="I606" s="11"/>
      <c r="J606" s="11"/>
    </row>
    <row r="607" spans="1:10" ht="15.75">
      <c r="A607" s="61" t="s">
        <v>12</v>
      </c>
      <c r="B607" s="44" t="s">
        <v>147</v>
      </c>
      <c r="C607" s="77">
        <v>38791</v>
      </c>
      <c r="D607" s="94">
        <v>3.94</v>
      </c>
      <c r="E607" s="60">
        <v>10110</v>
      </c>
      <c r="F607" s="59">
        <v>2.21</v>
      </c>
      <c r="G607" s="11"/>
      <c r="H607" s="11"/>
      <c r="I607" s="11"/>
      <c r="J607" s="11"/>
    </row>
    <row r="608" spans="1:10" ht="15.75">
      <c r="A608" s="61" t="s">
        <v>12</v>
      </c>
      <c r="B608" s="44" t="s">
        <v>147</v>
      </c>
      <c r="C608" s="77">
        <v>38798</v>
      </c>
      <c r="D608" s="94">
        <v>3.93</v>
      </c>
      <c r="E608" s="60">
        <v>9020</v>
      </c>
      <c r="F608" s="59">
        <v>1.35</v>
      </c>
      <c r="G608" s="11"/>
      <c r="H608" s="11"/>
      <c r="I608" s="11"/>
      <c r="J608" s="11"/>
    </row>
    <row r="609" spans="1:10" ht="15.75">
      <c r="A609" s="61" t="s">
        <v>12</v>
      </c>
      <c r="B609" s="44" t="s">
        <v>147</v>
      </c>
      <c r="C609" s="77">
        <v>38805</v>
      </c>
      <c r="D609" s="94">
        <v>3.94</v>
      </c>
      <c r="E609" s="60">
        <v>15890</v>
      </c>
      <c r="F609" s="59">
        <v>4.28</v>
      </c>
      <c r="G609" s="11"/>
      <c r="H609" s="11"/>
      <c r="I609" s="11"/>
      <c r="J609" s="11"/>
    </row>
    <row r="610" spans="1:10" ht="15.75">
      <c r="A610" s="61" t="s">
        <v>12</v>
      </c>
      <c r="B610" s="44" t="s">
        <v>147</v>
      </c>
      <c r="C610" s="77">
        <v>38813</v>
      </c>
      <c r="D610" s="94">
        <v>3.87</v>
      </c>
      <c r="E610" s="60">
        <v>12100</v>
      </c>
      <c r="F610" s="59">
        <v>4.09</v>
      </c>
      <c r="G610" s="11"/>
      <c r="H610" s="11"/>
      <c r="I610" s="11"/>
      <c r="J610" s="11"/>
    </row>
    <row r="611" spans="1:10" ht="15.75">
      <c r="A611" s="61" t="s">
        <v>12</v>
      </c>
      <c r="B611" s="44" t="s">
        <v>147</v>
      </c>
      <c r="C611" s="77">
        <v>38819</v>
      </c>
      <c r="D611" s="94">
        <v>3.73</v>
      </c>
      <c r="E611" s="60">
        <v>10844</v>
      </c>
      <c r="F611" s="59">
        <v>3.41</v>
      </c>
      <c r="G611" s="11"/>
      <c r="H611" s="11"/>
      <c r="I611" s="11"/>
      <c r="J611" s="11"/>
    </row>
    <row r="612" spans="1:10" ht="15.75">
      <c r="A612" s="61" t="s">
        <v>12</v>
      </c>
      <c r="B612" s="44" t="s">
        <v>147</v>
      </c>
      <c r="C612" s="77">
        <v>38826</v>
      </c>
      <c r="D612" s="94">
        <v>3.76</v>
      </c>
      <c r="E612" s="60">
        <v>13908</v>
      </c>
      <c r="F612" s="59">
        <v>4.75</v>
      </c>
      <c r="G612" s="11"/>
      <c r="H612" s="11"/>
      <c r="I612" s="11"/>
      <c r="J612" s="11"/>
    </row>
    <row r="613" spans="1:10" ht="15.75">
      <c r="A613" s="61" t="s">
        <v>12</v>
      </c>
      <c r="B613" s="44" t="s">
        <v>147</v>
      </c>
      <c r="C613" s="77">
        <v>38833</v>
      </c>
      <c r="D613" s="94">
        <v>3.64</v>
      </c>
      <c r="E613" s="60">
        <v>10013</v>
      </c>
      <c r="F613" s="59">
        <v>3.64</v>
      </c>
      <c r="G613" s="11"/>
      <c r="H613" s="11"/>
      <c r="I613" s="11"/>
      <c r="J613" s="11"/>
    </row>
    <row r="614" spans="1:10" ht="15.75">
      <c r="A614" s="61" t="s">
        <v>12</v>
      </c>
      <c r="B614" s="44" t="s">
        <v>147</v>
      </c>
      <c r="C614" s="77">
        <v>38840</v>
      </c>
      <c r="D614" s="94">
        <v>3.66</v>
      </c>
      <c r="E614" s="60">
        <v>12250</v>
      </c>
      <c r="F614" s="59">
        <v>4.29</v>
      </c>
      <c r="G614" s="11"/>
      <c r="H614" s="11"/>
      <c r="I614" s="11"/>
      <c r="J614" s="11"/>
    </row>
    <row r="615" spans="1:10" ht="15.75">
      <c r="A615" s="61" t="s">
        <v>12</v>
      </c>
      <c r="B615" s="44" t="s">
        <v>147</v>
      </c>
      <c r="C615" s="77">
        <v>38847</v>
      </c>
      <c r="D615" s="94">
        <v>3.3852</v>
      </c>
      <c r="E615" s="60">
        <v>9650</v>
      </c>
      <c r="F615" s="59">
        <v>2.69</v>
      </c>
      <c r="G615" s="11"/>
      <c r="H615" s="11"/>
      <c r="I615" s="11"/>
      <c r="J615" s="11"/>
    </row>
    <row r="616" spans="1:10" ht="15.75">
      <c r="A616" s="61" t="s">
        <v>12</v>
      </c>
      <c r="B616" s="44" t="s">
        <v>147</v>
      </c>
      <c r="C616" s="77">
        <v>38854</v>
      </c>
      <c r="D616" s="94">
        <v>3.7098</v>
      </c>
      <c r="E616" s="60">
        <v>11600</v>
      </c>
      <c r="F616" s="59">
        <v>3.74</v>
      </c>
      <c r="G616" s="11"/>
      <c r="H616" s="11"/>
      <c r="I616" s="11"/>
      <c r="J616" s="11"/>
    </row>
    <row r="617" spans="1:10" ht="15.75">
      <c r="A617" s="61" t="s">
        <v>12</v>
      </c>
      <c r="B617" s="44" t="s">
        <v>147</v>
      </c>
      <c r="C617" s="77">
        <v>38861</v>
      </c>
      <c r="D617" s="94">
        <v>3.667</v>
      </c>
      <c r="E617" s="60">
        <v>7351</v>
      </c>
      <c r="F617" s="59">
        <v>2.22</v>
      </c>
      <c r="G617" s="11"/>
      <c r="H617" s="11"/>
      <c r="I617" s="11"/>
      <c r="J617" s="11"/>
    </row>
    <row r="618" spans="1:10" ht="15.75">
      <c r="A618" s="61" t="s">
        <v>12</v>
      </c>
      <c r="B618" s="44" t="s">
        <v>147</v>
      </c>
      <c r="C618" s="77">
        <v>38869</v>
      </c>
      <c r="D618" s="94">
        <v>3.84</v>
      </c>
      <c r="E618" s="60">
        <v>9275</v>
      </c>
      <c r="F618" s="59">
        <v>1.69</v>
      </c>
      <c r="G618" s="11"/>
      <c r="H618" s="11"/>
      <c r="I618" s="11"/>
      <c r="J618" s="11"/>
    </row>
    <row r="619" spans="1:10" ht="15.75">
      <c r="A619" s="61" t="s">
        <v>12</v>
      </c>
      <c r="B619" s="44" t="s">
        <v>147</v>
      </c>
      <c r="C619" s="77">
        <v>38875</v>
      </c>
      <c r="D619" s="94">
        <v>3.93</v>
      </c>
      <c r="E619" s="60">
        <v>21775</v>
      </c>
      <c r="F619" s="59">
        <v>6.67</v>
      </c>
      <c r="G619" s="11"/>
      <c r="H619" s="11"/>
      <c r="I619" s="11"/>
      <c r="J619" s="11"/>
    </row>
    <row r="620" spans="1:10" ht="15.75">
      <c r="A620" s="61" t="s">
        <v>12</v>
      </c>
      <c r="B620" s="44" t="s">
        <v>147</v>
      </c>
      <c r="C620" s="77">
        <v>38882</v>
      </c>
      <c r="D620" s="94">
        <v>4.05</v>
      </c>
      <c r="E620" s="60">
        <v>9485</v>
      </c>
      <c r="F620" s="59">
        <v>1.85</v>
      </c>
      <c r="G620" s="11"/>
      <c r="H620" s="11"/>
      <c r="I620" s="11"/>
      <c r="J620" s="11"/>
    </row>
    <row r="621" spans="1:10" ht="15.75">
      <c r="A621" s="61" t="s">
        <v>12</v>
      </c>
      <c r="B621" s="44" t="s">
        <v>147</v>
      </c>
      <c r="C621" s="77">
        <v>38889</v>
      </c>
      <c r="D621" s="94">
        <v>4.07</v>
      </c>
      <c r="E621" s="60">
        <v>8620</v>
      </c>
      <c r="F621" s="59">
        <v>1.1</v>
      </c>
      <c r="G621" s="11"/>
      <c r="H621" s="11"/>
      <c r="I621" s="11"/>
      <c r="J621" s="11"/>
    </row>
    <row r="622" spans="1:10" ht="15.75">
      <c r="A622" s="61" t="s">
        <v>12</v>
      </c>
      <c r="B622" s="44" t="s">
        <v>147</v>
      </c>
      <c r="C622" s="77">
        <v>38896</v>
      </c>
      <c r="D622" s="94">
        <v>4.2</v>
      </c>
      <c r="E622" s="60">
        <v>8060</v>
      </c>
      <c r="F622" s="59">
        <v>1.55</v>
      </c>
      <c r="G622" s="11"/>
      <c r="H622" s="11"/>
      <c r="I622" s="11"/>
      <c r="J622" s="11"/>
    </row>
    <row r="623" spans="1:10" ht="15.75">
      <c r="A623" s="61" t="s">
        <v>12</v>
      </c>
      <c r="B623" s="44" t="s">
        <v>147</v>
      </c>
      <c r="C623" s="77">
        <v>38903</v>
      </c>
      <c r="D623" s="94">
        <v>4.02</v>
      </c>
      <c r="E623" s="60">
        <v>10550</v>
      </c>
      <c r="F623" s="59">
        <v>3.27</v>
      </c>
      <c r="G623" s="11"/>
      <c r="H623" s="11"/>
      <c r="I623" s="11"/>
      <c r="J623" s="11"/>
    </row>
    <row r="624" spans="1:10" ht="15.75">
      <c r="A624" s="61" t="s">
        <v>12</v>
      </c>
      <c r="B624" s="44" t="s">
        <v>147</v>
      </c>
      <c r="C624" s="77">
        <v>38910</v>
      </c>
      <c r="D624" s="94">
        <v>3.97</v>
      </c>
      <c r="E624" s="60">
        <v>10750</v>
      </c>
      <c r="F624" s="59">
        <v>3.28</v>
      </c>
      <c r="G624" s="11"/>
      <c r="H624" s="11"/>
      <c r="I624" s="11"/>
      <c r="J624" s="11"/>
    </row>
    <row r="625" spans="1:10" ht="15.75">
      <c r="A625" s="61" t="s">
        <v>12</v>
      </c>
      <c r="B625" s="44" t="s">
        <v>147</v>
      </c>
      <c r="C625" s="77">
        <v>38917</v>
      </c>
      <c r="D625" s="94">
        <v>4.17</v>
      </c>
      <c r="E625" s="60">
        <v>9578</v>
      </c>
      <c r="F625" s="59">
        <v>4.2</v>
      </c>
      <c r="G625" s="11"/>
      <c r="H625" s="11"/>
      <c r="I625" s="11"/>
      <c r="J625" s="11"/>
    </row>
    <row r="626" spans="1:10" ht="15.75">
      <c r="A626" s="61" t="s">
        <v>12</v>
      </c>
      <c r="B626" s="44" t="s">
        <v>147</v>
      </c>
      <c r="C626" s="77">
        <v>38924</v>
      </c>
      <c r="D626" s="94">
        <v>3.75</v>
      </c>
      <c r="E626" s="60">
        <v>11743</v>
      </c>
      <c r="F626" s="59">
        <v>4.25</v>
      </c>
      <c r="G626" s="11"/>
      <c r="H626" s="11"/>
      <c r="I626" s="11"/>
      <c r="J626" s="11"/>
    </row>
    <row r="627" spans="1:10" ht="15.75">
      <c r="A627" s="61" t="s">
        <v>12</v>
      </c>
      <c r="B627" s="44" t="s">
        <v>147</v>
      </c>
      <c r="C627" s="77">
        <v>38931</v>
      </c>
      <c r="D627" s="94">
        <v>3.66</v>
      </c>
      <c r="E627" s="60">
        <v>9350</v>
      </c>
      <c r="F627" s="59">
        <v>2.8</v>
      </c>
      <c r="G627" s="11"/>
      <c r="H627" s="11"/>
      <c r="I627" s="11"/>
      <c r="J627" s="11"/>
    </row>
    <row r="628" spans="1:10" ht="15.75">
      <c r="A628" s="61" t="s">
        <v>12</v>
      </c>
      <c r="B628" s="44" t="s">
        <v>147</v>
      </c>
      <c r="C628" s="77">
        <v>38938</v>
      </c>
      <c r="D628" s="94">
        <v>3.72</v>
      </c>
      <c r="E628" s="60">
        <v>11725</v>
      </c>
      <c r="F628" s="59">
        <v>3.41</v>
      </c>
      <c r="G628" s="11"/>
      <c r="H628" s="11"/>
      <c r="I628" s="11"/>
      <c r="J628" s="11"/>
    </row>
    <row r="629" spans="1:10" ht="15.75">
      <c r="A629" s="61" t="s">
        <v>12</v>
      </c>
      <c r="B629" s="44" t="s">
        <v>147</v>
      </c>
      <c r="C629" s="77">
        <v>38945</v>
      </c>
      <c r="D629" s="94">
        <v>3.68</v>
      </c>
      <c r="E629" s="60">
        <v>18050</v>
      </c>
      <c r="F629" s="59">
        <v>7.52</v>
      </c>
      <c r="G629" s="11"/>
      <c r="H629" s="11"/>
      <c r="I629" s="11"/>
      <c r="J629" s="11"/>
    </row>
    <row r="630" spans="1:10" ht="15.75">
      <c r="A630" s="61" t="s">
        <v>12</v>
      </c>
      <c r="B630" s="44" t="s">
        <v>147</v>
      </c>
      <c r="C630" s="77">
        <v>38952</v>
      </c>
      <c r="D630" s="94">
        <v>3.52</v>
      </c>
      <c r="E630" s="60">
        <v>14721</v>
      </c>
      <c r="F630" s="59">
        <v>5.26</v>
      </c>
      <c r="G630" s="11"/>
      <c r="H630" s="11"/>
      <c r="I630" s="11"/>
      <c r="J630" s="11"/>
    </row>
    <row r="631" spans="1:10" ht="15.75">
      <c r="A631" s="61" t="s">
        <v>12</v>
      </c>
      <c r="B631" s="44" t="s">
        <v>147</v>
      </c>
      <c r="C631" s="77">
        <v>38959</v>
      </c>
      <c r="D631" s="94">
        <v>3.54</v>
      </c>
      <c r="E631" s="60">
        <v>10824</v>
      </c>
      <c r="F631" s="59">
        <v>2.02</v>
      </c>
      <c r="G631" s="11"/>
      <c r="H631" s="11"/>
      <c r="I631" s="11"/>
      <c r="J631" s="11"/>
    </row>
    <row r="632" spans="1:10" ht="15.75">
      <c r="A632" s="61" t="s">
        <v>12</v>
      </c>
      <c r="B632" s="44" t="s">
        <v>147</v>
      </c>
      <c r="C632" s="77">
        <v>38966</v>
      </c>
      <c r="D632" s="94">
        <v>3.52</v>
      </c>
      <c r="E632" s="60">
        <v>11794</v>
      </c>
      <c r="F632" s="59">
        <v>3.08</v>
      </c>
      <c r="G632" s="11"/>
      <c r="H632" s="11"/>
      <c r="I632" s="11"/>
      <c r="J632" s="11"/>
    </row>
    <row r="633" spans="1:10" ht="15.75">
      <c r="A633" s="61" t="s">
        <v>12</v>
      </c>
      <c r="B633" s="44" t="s">
        <v>147</v>
      </c>
      <c r="C633" s="77">
        <v>38973</v>
      </c>
      <c r="D633" s="94">
        <v>3.44</v>
      </c>
      <c r="E633" s="60">
        <v>17050</v>
      </c>
      <c r="F633" s="59">
        <v>4.09</v>
      </c>
      <c r="G633" s="11"/>
      <c r="H633" s="11"/>
      <c r="I633" s="11"/>
      <c r="J633" s="11"/>
    </row>
    <row r="634" spans="1:10" ht="15.75">
      <c r="A634" s="61" t="s">
        <v>12</v>
      </c>
      <c r="B634" s="44" t="s">
        <v>147</v>
      </c>
      <c r="C634" s="77">
        <v>38980</v>
      </c>
      <c r="D634" s="94">
        <v>3.51</v>
      </c>
      <c r="E634" s="60">
        <v>9580</v>
      </c>
      <c r="F634" s="59">
        <v>1.23</v>
      </c>
      <c r="G634" s="11"/>
      <c r="H634" s="11"/>
      <c r="I634" s="11"/>
      <c r="J634" s="11"/>
    </row>
    <row r="635" spans="1:10" ht="15.75">
      <c r="A635" s="61" t="s">
        <v>12</v>
      </c>
      <c r="B635" s="44" t="s">
        <v>147</v>
      </c>
      <c r="C635" s="77">
        <v>38987</v>
      </c>
      <c r="D635" s="94">
        <v>3.46</v>
      </c>
      <c r="E635" s="60">
        <v>7410</v>
      </c>
      <c r="F635" s="59">
        <v>1.21</v>
      </c>
      <c r="G635" s="11"/>
      <c r="H635" s="11"/>
      <c r="I635" s="11"/>
      <c r="J635" s="11"/>
    </row>
    <row r="636" spans="1:10" ht="15.75">
      <c r="A636" s="61" t="s">
        <v>12</v>
      </c>
      <c r="B636" s="44" t="s">
        <v>147</v>
      </c>
      <c r="C636" s="77">
        <v>38994</v>
      </c>
      <c r="D636" s="94">
        <v>3.63</v>
      </c>
      <c r="E636" s="60">
        <v>7900</v>
      </c>
      <c r="F636" s="59">
        <v>2.1</v>
      </c>
      <c r="G636" s="11"/>
      <c r="H636" s="11"/>
      <c r="I636" s="11"/>
      <c r="J636" s="11"/>
    </row>
    <row r="637" spans="1:10" ht="15.75">
      <c r="A637" s="61" t="s">
        <v>12</v>
      </c>
      <c r="B637" s="44" t="s">
        <v>147</v>
      </c>
      <c r="C637" s="77">
        <v>39001</v>
      </c>
      <c r="D637" s="94">
        <v>3.62</v>
      </c>
      <c r="E637" s="60">
        <v>8800</v>
      </c>
      <c r="F637" s="59">
        <v>2.48</v>
      </c>
      <c r="G637" s="11"/>
      <c r="H637" s="11"/>
      <c r="I637" s="11"/>
      <c r="J637" s="11"/>
    </row>
    <row r="638" spans="1:10" ht="15.75">
      <c r="A638" s="61" t="s">
        <v>12</v>
      </c>
      <c r="B638" s="44" t="s">
        <v>147</v>
      </c>
      <c r="C638" s="77">
        <v>39008</v>
      </c>
      <c r="D638" s="94">
        <v>3.5</v>
      </c>
      <c r="E638" s="60">
        <v>18308</v>
      </c>
      <c r="F638" s="59">
        <v>8.7</v>
      </c>
      <c r="G638" s="11"/>
      <c r="H638" s="11"/>
      <c r="I638" s="11"/>
      <c r="J638" s="11"/>
    </row>
    <row r="639" spans="1:10" ht="15.75">
      <c r="A639" s="61" t="s">
        <v>12</v>
      </c>
      <c r="B639" s="44" t="s">
        <v>147</v>
      </c>
      <c r="C639" s="77">
        <v>39015</v>
      </c>
      <c r="D639" s="94">
        <v>3.47</v>
      </c>
      <c r="E639" s="60">
        <v>19403</v>
      </c>
      <c r="F639" s="59">
        <v>10.42</v>
      </c>
      <c r="G639" s="11"/>
      <c r="H639" s="11"/>
      <c r="I639" s="11"/>
      <c r="J639" s="11"/>
    </row>
    <row r="640" spans="1:10" ht="15.75">
      <c r="A640" s="61" t="s">
        <v>12</v>
      </c>
      <c r="B640" s="44" t="s">
        <v>147</v>
      </c>
      <c r="C640" s="77">
        <v>39022</v>
      </c>
      <c r="D640" s="94">
        <v>3.5053</v>
      </c>
      <c r="E640" s="60">
        <v>7279</v>
      </c>
      <c r="F640" s="59">
        <v>2.17</v>
      </c>
      <c r="G640" s="11"/>
      <c r="H640" s="11"/>
      <c r="I640" s="11"/>
      <c r="J640" s="11"/>
    </row>
    <row r="641" spans="1:10" ht="15.75">
      <c r="A641" s="61" t="s">
        <v>12</v>
      </c>
      <c r="B641" s="44" t="s">
        <v>147</v>
      </c>
      <c r="C641" s="77">
        <v>39029</v>
      </c>
      <c r="D641" s="94">
        <v>3.5015</v>
      </c>
      <c r="E641" s="60">
        <v>9433</v>
      </c>
      <c r="F641" s="59">
        <v>2.4</v>
      </c>
      <c r="G641" s="11"/>
      <c r="H641" s="11"/>
      <c r="I641" s="11"/>
      <c r="J641" s="11"/>
    </row>
    <row r="642" spans="1:10" ht="15.75">
      <c r="A642" s="61" t="s">
        <v>12</v>
      </c>
      <c r="B642" s="44" t="s">
        <v>147</v>
      </c>
      <c r="C642" s="77">
        <v>39036</v>
      </c>
      <c r="D642" s="94">
        <v>3.5038</v>
      </c>
      <c r="E642" s="60">
        <v>7660</v>
      </c>
      <c r="F642" s="59">
        <v>3.34</v>
      </c>
      <c r="G642" s="11"/>
      <c r="H642" s="11"/>
      <c r="I642" s="11"/>
      <c r="J642" s="11"/>
    </row>
    <row r="643" spans="1:10" ht="15.75">
      <c r="A643" s="61" t="s">
        <v>12</v>
      </c>
      <c r="B643" s="44" t="s">
        <v>147</v>
      </c>
      <c r="C643" s="77">
        <v>39043</v>
      </c>
      <c r="D643" s="94">
        <v>3.6031</v>
      </c>
      <c r="E643" s="60">
        <v>11257</v>
      </c>
      <c r="F643" s="59">
        <v>3.53</v>
      </c>
      <c r="G643" s="11"/>
      <c r="H643" s="11"/>
      <c r="I643" s="11"/>
      <c r="J643" s="11"/>
    </row>
    <row r="644" spans="1:10" ht="15.75">
      <c r="A644" s="61" t="s">
        <v>12</v>
      </c>
      <c r="B644" s="44" t="s">
        <v>147</v>
      </c>
      <c r="C644" s="77">
        <v>39050</v>
      </c>
      <c r="D644" s="94">
        <v>3.5014</v>
      </c>
      <c r="E644" s="60">
        <v>7115</v>
      </c>
      <c r="F644" s="59">
        <v>0.92</v>
      </c>
      <c r="G644" s="11"/>
      <c r="H644" s="11"/>
      <c r="I644" s="11"/>
      <c r="J644" s="11"/>
    </row>
    <row r="645" spans="1:10" ht="15.75">
      <c r="A645" s="61" t="s">
        <v>12</v>
      </c>
      <c r="B645" s="44" t="s">
        <v>147</v>
      </c>
      <c r="C645" s="77">
        <v>39057</v>
      </c>
      <c r="D645" s="94">
        <v>3.48</v>
      </c>
      <c r="E645" s="60">
        <v>6104</v>
      </c>
      <c r="F645" s="59">
        <v>1.05</v>
      </c>
      <c r="G645" s="11"/>
      <c r="H645" s="11"/>
      <c r="I645" s="11"/>
      <c r="J645" s="11"/>
    </row>
    <row r="646" spans="1:10" ht="15.75">
      <c r="A646" s="61" t="s">
        <v>12</v>
      </c>
      <c r="B646" s="44" t="s">
        <v>147</v>
      </c>
      <c r="C646" s="77">
        <v>39064</v>
      </c>
      <c r="D646" s="94">
        <v>3.51</v>
      </c>
      <c r="E646" s="60">
        <v>6546</v>
      </c>
      <c r="F646" s="59">
        <v>0.86</v>
      </c>
      <c r="G646" s="11"/>
      <c r="H646" s="11"/>
      <c r="I646" s="11"/>
      <c r="J646" s="11"/>
    </row>
    <row r="647" spans="1:10" ht="15.75">
      <c r="A647" s="61" t="s">
        <v>12</v>
      </c>
      <c r="B647" s="44" t="s">
        <v>147</v>
      </c>
      <c r="C647" s="77">
        <v>39071</v>
      </c>
      <c r="D647" s="94">
        <v>3.54</v>
      </c>
      <c r="E647" s="60">
        <v>13800</v>
      </c>
      <c r="F647" s="59">
        <v>2.03</v>
      </c>
      <c r="G647" s="11"/>
      <c r="H647" s="11"/>
      <c r="I647" s="11"/>
      <c r="J647" s="11"/>
    </row>
    <row r="648" spans="1:10" ht="15.75">
      <c r="A648" s="61" t="s">
        <v>12</v>
      </c>
      <c r="B648" s="44" t="s">
        <v>147</v>
      </c>
      <c r="C648" s="77">
        <v>39078</v>
      </c>
      <c r="D648" s="94">
        <v>3.48</v>
      </c>
      <c r="E648" s="60">
        <v>7720</v>
      </c>
      <c r="F648" s="59">
        <v>1.18</v>
      </c>
      <c r="G648" s="11"/>
      <c r="H648" s="11"/>
      <c r="I648" s="11"/>
      <c r="J648" s="11"/>
    </row>
    <row r="649" spans="1:10" ht="15.75">
      <c r="A649" s="61" t="s">
        <v>12</v>
      </c>
      <c r="B649" s="44" t="s">
        <v>147</v>
      </c>
      <c r="C649" s="77">
        <v>39085</v>
      </c>
      <c r="D649" s="94">
        <v>3.48</v>
      </c>
      <c r="E649" s="60">
        <v>15400</v>
      </c>
      <c r="F649" s="59">
        <v>4.86</v>
      </c>
      <c r="G649" s="11"/>
      <c r="H649" s="11"/>
      <c r="I649" s="11"/>
      <c r="J649" s="11"/>
    </row>
    <row r="650" spans="1:10" ht="15.75">
      <c r="A650" s="61" t="s">
        <v>12</v>
      </c>
      <c r="B650" s="44" t="s">
        <v>147</v>
      </c>
      <c r="C650" s="77">
        <v>39092</v>
      </c>
      <c r="D650" s="94">
        <v>3.6</v>
      </c>
      <c r="E650" s="60">
        <v>18380</v>
      </c>
      <c r="F650" s="59">
        <v>6.13</v>
      </c>
      <c r="G650" s="11"/>
      <c r="H650" s="11"/>
      <c r="I650" s="11"/>
      <c r="J650" s="11"/>
    </row>
    <row r="651" spans="1:10" ht="15.75">
      <c r="A651" s="61" t="s">
        <v>12</v>
      </c>
      <c r="B651" s="44" t="s">
        <v>147</v>
      </c>
      <c r="C651" s="77">
        <v>39099</v>
      </c>
      <c r="D651" s="94">
        <v>3.6</v>
      </c>
      <c r="E651" s="60">
        <v>9510</v>
      </c>
      <c r="F651" s="59">
        <v>3.86</v>
      </c>
      <c r="G651" s="11"/>
      <c r="H651" s="11"/>
      <c r="I651" s="11"/>
      <c r="J651" s="11"/>
    </row>
    <row r="652" spans="1:10" ht="15.75">
      <c r="A652" s="61" t="s">
        <v>12</v>
      </c>
      <c r="B652" s="44" t="s">
        <v>147</v>
      </c>
      <c r="C652" s="77">
        <v>39106</v>
      </c>
      <c r="D652" s="94">
        <v>3.72</v>
      </c>
      <c r="E652" s="60">
        <v>15793</v>
      </c>
      <c r="F652" s="59">
        <v>7.92</v>
      </c>
      <c r="G652" s="11"/>
      <c r="H652" s="11"/>
      <c r="I652" s="11"/>
      <c r="J652" s="11"/>
    </row>
    <row r="653" spans="1:10" ht="15.75">
      <c r="A653" s="61" t="s">
        <v>12</v>
      </c>
      <c r="B653" s="44" t="s">
        <v>147</v>
      </c>
      <c r="C653" s="77">
        <v>39113</v>
      </c>
      <c r="D653" s="94">
        <v>3.79</v>
      </c>
      <c r="E653" s="60">
        <v>7450</v>
      </c>
      <c r="F653" s="59">
        <v>2.12</v>
      </c>
      <c r="G653" s="11"/>
      <c r="H653" s="11"/>
      <c r="I653" s="11"/>
      <c r="J653" s="11"/>
    </row>
    <row r="654" spans="1:10" ht="15.75">
      <c r="A654" s="61" t="s">
        <v>12</v>
      </c>
      <c r="B654" s="44" t="s">
        <v>147</v>
      </c>
      <c r="C654" s="77">
        <v>39120</v>
      </c>
      <c r="D654" s="94">
        <v>3.76</v>
      </c>
      <c r="E654" s="60">
        <v>10680</v>
      </c>
      <c r="F654" s="59">
        <v>2.78</v>
      </c>
      <c r="G654" s="11"/>
      <c r="H654" s="11"/>
      <c r="I654" s="11"/>
      <c r="J654" s="11"/>
    </row>
    <row r="655" spans="1:10" ht="15.75">
      <c r="A655" s="61" t="s">
        <v>12</v>
      </c>
      <c r="B655" s="44" t="s">
        <v>147</v>
      </c>
      <c r="C655" s="77">
        <v>39127</v>
      </c>
      <c r="D655" s="94">
        <v>3.77</v>
      </c>
      <c r="E655" s="60">
        <v>9350</v>
      </c>
      <c r="F655" s="59">
        <v>4.07</v>
      </c>
      <c r="G655" s="11"/>
      <c r="H655" s="11"/>
      <c r="I655" s="11"/>
      <c r="J655" s="11"/>
    </row>
    <row r="656" spans="1:10" ht="15.75">
      <c r="A656" s="61" t="s">
        <v>12</v>
      </c>
      <c r="B656" s="44" t="s">
        <v>147</v>
      </c>
      <c r="C656" s="77">
        <v>39134</v>
      </c>
      <c r="D656" s="94">
        <v>3.72</v>
      </c>
      <c r="E656" s="60">
        <v>10007</v>
      </c>
      <c r="F656" s="59">
        <v>3.53</v>
      </c>
      <c r="G656" s="11"/>
      <c r="H656" s="11"/>
      <c r="I656" s="11"/>
      <c r="J656" s="11"/>
    </row>
    <row r="657" spans="1:10" ht="15.75">
      <c r="A657" s="61" t="s">
        <v>12</v>
      </c>
      <c r="B657" s="44" t="s">
        <v>147</v>
      </c>
      <c r="C657" s="77">
        <v>39141</v>
      </c>
      <c r="D657" s="94">
        <v>3.69</v>
      </c>
      <c r="E657" s="60">
        <v>13382</v>
      </c>
      <c r="F657" s="59">
        <v>2.52</v>
      </c>
      <c r="G657" s="11"/>
      <c r="H657" s="11"/>
      <c r="I657" s="11"/>
      <c r="J657" s="11"/>
    </row>
    <row r="658" spans="1:10" ht="15.75">
      <c r="A658" s="61" t="s">
        <v>12</v>
      </c>
      <c r="B658" s="44" t="s">
        <v>147</v>
      </c>
      <c r="C658" s="77">
        <v>39148</v>
      </c>
      <c r="D658" s="94">
        <v>3.66</v>
      </c>
      <c r="E658" s="60">
        <v>10314</v>
      </c>
      <c r="F658" s="59">
        <v>2.39</v>
      </c>
      <c r="G658" s="11"/>
      <c r="H658" s="11"/>
      <c r="I658" s="11"/>
      <c r="J658" s="11"/>
    </row>
    <row r="659" spans="1:10" ht="15.75">
      <c r="A659" s="61" t="s">
        <v>12</v>
      </c>
      <c r="B659" s="44" t="s">
        <v>147</v>
      </c>
      <c r="C659" s="77">
        <v>39155</v>
      </c>
      <c r="D659" s="94">
        <v>3.72</v>
      </c>
      <c r="E659" s="60">
        <v>12695</v>
      </c>
      <c r="F659" s="59">
        <v>2.53</v>
      </c>
      <c r="G659" s="11"/>
      <c r="H659" s="11"/>
      <c r="I659" s="11"/>
      <c r="J659" s="11"/>
    </row>
    <row r="660" spans="1:10" ht="15.75">
      <c r="A660" s="61" t="s">
        <v>12</v>
      </c>
      <c r="B660" s="44" t="s">
        <v>147</v>
      </c>
      <c r="C660" s="77">
        <v>39162</v>
      </c>
      <c r="D660" s="94">
        <v>3.73</v>
      </c>
      <c r="E660" s="60">
        <v>9430</v>
      </c>
      <c r="F660" s="59">
        <v>0.99</v>
      </c>
      <c r="G660" s="11"/>
      <c r="H660" s="11"/>
      <c r="I660" s="11"/>
      <c r="J660" s="11"/>
    </row>
    <row r="661" spans="1:10" ht="15.75">
      <c r="A661" s="61" t="s">
        <v>12</v>
      </c>
      <c r="B661" s="44" t="s">
        <v>147</v>
      </c>
      <c r="C661" s="77">
        <v>39169</v>
      </c>
      <c r="D661" s="94">
        <v>3.55</v>
      </c>
      <c r="E661" s="60">
        <v>8450</v>
      </c>
      <c r="F661" s="59">
        <v>1.28</v>
      </c>
      <c r="G661" s="11"/>
      <c r="H661" s="11"/>
      <c r="I661" s="11"/>
      <c r="J661" s="11"/>
    </row>
    <row r="662" spans="1:10" ht="15.75">
      <c r="A662" s="61" t="s">
        <v>12</v>
      </c>
      <c r="B662" s="44" t="s">
        <v>147</v>
      </c>
      <c r="C662" s="77">
        <v>39176</v>
      </c>
      <c r="D662" s="94">
        <v>3.46</v>
      </c>
      <c r="E662" s="60">
        <v>16740</v>
      </c>
      <c r="F662" s="59">
        <v>5.17</v>
      </c>
      <c r="G662" s="11"/>
      <c r="H662" s="11"/>
      <c r="I662" s="11"/>
      <c r="J662" s="11"/>
    </row>
    <row r="663" spans="1:10" ht="15.75">
      <c r="A663" s="61" t="s">
        <v>12</v>
      </c>
      <c r="B663" s="44" t="s">
        <v>147</v>
      </c>
      <c r="C663" s="77">
        <v>39183</v>
      </c>
      <c r="D663" s="94">
        <v>3.36</v>
      </c>
      <c r="E663" s="60">
        <v>15500</v>
      </c>
      <c r="F663" s="59">
        <v>4.85</v>
      </c>
      <c r="G663" s="11"/>
      <c r="H663" s="11"/>
      <c r="I663" s="11"/>
      <c r="J663" s="11"/>
    </row>
    <row r="664" spans="1:10" ht="15.75">
      <c r="A664" s="61" t="s">
        <v>12</v>
      </c>
      <c r="B664" s="44" t="s">
        <v>147</v>
      </c>
      <c r="C664" s="77">
        <v>39190</v>
      </c>
      <c r="D664" s="94">
        <v>3.7</v>
      </c>
      <c r="E664" s="60">
        <v>9957.5</v>
      </c>
      <c r="F664" s="59">
        <v>3.98</v>
      </c>
      <c r="G664" s="11"/>
      <c r="H664" s="11"/>
      <c r="I664" s="11"/>
      <c r="J664" s="11"/>
    </row>
    <row r="665" spans="1:10" ht="15.75">
      <c r="A665" s="61" t="s">
        <v>12</v>
      </c>
      <c r="B665" s="44" t="s">
        <v>147</v>
      </c>
      <c r="C665" s="77">
        <v>39197</v>
      </c>
      <c r="D665" s="94">
        <v>3.63</v>
      </c>
      <c r="E665" s="60">
        <v>18330.5</v>
      </c>
      <c r="F665" s="59">
        <v>9.25</v>
      </c>
      <c r="G665" s="11"/>
      <c r="H665" s="11"/>
      <c r="I665" s="11"/>
      <c r="J665" s="11"/>
    </row>
    <row r="666" spans="1:10" ht="15.75">
      <c r="A666" s="61" t="s">
        <v>12</v>
      </c>
      <c r="B666" s="44" t="s">
        <v>147</v>
      </c>
      <c r="C666" s="77">
        <v>39204</v>
      </c>
      <c r="D666" s="94">
        <v>3.78</v>
      </c>
      <c r="E666" s="60">
        <v>11534.5</v>
      </c>
      <c r="F666" s="59">
        <v>3.63</v>
      </c>
      <c r="G666" s="11"/>
      <c r="H666" s="11"/>
      <c r="I666" s="11"/>
      <c r="J666" s="11"/>
    </row>
    <row r="667" spans="1:10" ht="15.75">
      <c r="A667" s="61" t="s">
        <v>12</v>
      </c>
      <c r="B667" s="44" t="s">
        <v>147</v>
      </c>
      <c r="C667" s="77">
        <v>39211</v>
      </c>
      <c r="D667" s="94">
        <v>3.74</v>
      </c>
      <c r="E667" s="60">
        <v>11378.5</v>
      </c>
      <c r="F667" s="59">
        <v>2.93</v>
      </c>
      <c r="G667" s="11"/>
      <c r="H667" s="11"/>
      <c r="I667" s="11"/>
      <c r="J667" s="11"/>
    </row>
    <row r="668" spans="1:10" ht="15.75">
      <c r="A668" s="61" t="s">
        <v>12</v>
      </c>
      <c r="B668" s="44" t="s">
        <v>147</v>
      </c>
      <c r="C668" s="77">
        <v>39218</v>
      </c>
      <c r="D668" s="94">
        <v>3.77</v>
      </c>
      <c r="E668" s="60">
        <v>7400</v>
      </c>
      <c r="F668" s="59">
        <v>2.86</v>
      </c>
      <c r="G668" s="11"/>
      <c r="H668" s="11"/>
      <c r="I668" s="11"/>
      <c r="J668" s="11"/>
    </row>
    <row r="669" spans="1:10" ht="15.75">
      <c r="A669" s="61" t="s">
        <v>12</v>
      </c>
      <c r="B669" s="44" t="s">
        <v>147</v>
      </c>
      <c r="C669" s="77">
        <v>39225</v>
      </c>
      <c r="D669" s="94">
        <v>3.65</v>
      </c>
      <c r="E669" s="60">
        <v>5930</v>
      </c>
      <c r="F669" s="59">
        <v>2.14</v>
      </c>
      <c r="G669" s="11"/>
      <c r="H669" s="11"/>
      <c r="I669" s="11"/>
      <c r="J669" s="11"/>
    </row>
    <row r="670" spans="1:10" ht="15.75">
      <c r="A670" s="61" t="s">
        <v>12</v>
      </c>
      <c r="B670" s="44" t="s">
        <v>147</v>
      </c>
      <c r="C670" s="77">
        <v>39232</v>
      </c>
      <c r="D670" s="94">
        <v>3.92</v>
      </c>
      <c r="E670" s="60">
        <v>9500</v>
      </c>
      <c r="F670" s="59">
        <v>2.02</v>
      </c>
      <c r="G670" s="11"/>
      <c r="H670" s="11"/>
      <c r="I670" s="11"/>
      <c r="J670" s="11"/>
    </row>
    <row r="671" spans="1:10" ht="15.75">
      <c r="A671" s="61" t="s">
        <v>12</v>
      </c>
      <c r="B671" s="44" t="s">
        <v>147</v>
      </c>
      <c r="C671" s="77">
        <v>39239</v>
      </c>
      <c r="D671" s="94">
        <v>3.9682</v>
      </c>
      <c r="E671" s="60">
        <v>10484</v>
      </c>
      <c r="F671" s="59">
        <v>2.31</v>
      </c>
      <c r="G671" s="11"/>
      <c r="H671" s="11"/>
      <c r="I671" s="11"/>
      <c r="J671" s="11"/>
    </row>
    <row r="672" spans="1:10" ht="15.75">
      <c r="A672" s="61" t="s">
        <v>12</v>
      </c>
      <c r="B672" s="44" t="s">
        <v>147</v>
      </c>
      <c r="C672" s="77">
        <v>39246</v>
      </c>
      <c r="D672" s="94">
        <v>3.8742</v>
      </c>
      <c r="E672" s="60">
        <v>11700</v>
      </c>
      <c r="F672" s="59">
        <v>2.09</v>
      </c>
      <c r="G672" s="11"/>
      <c r="H672" s="11"/>
      <c r="I672" s="11"/>
      <c r="J672" s="11"/>
    </row>
    <row r="673" spans="1:10" ht="15.75">
      <c r="A673" s="61" t="s">
        <v>12</v>
      </c>
      <c r="B673" s="44" t="s">
        <v>147</v>
      </c>
      <c r="C673" s="77">
        <v>39253</v>
      </c>
      <c r="D673" s="94">
        <v>3.8878</v>
      </c>
      <c r="E673" s="60">
        <v>14550</v>
      </c>
      <c r="F673" s="59">
        <v>1.96</v>
      </c>
      <c r="G673" s="11"/>
      <c r="H673" s="11"/>
      <c r="I673" s="11"/>
      <c r="J673" s="11"/>
    </row>
    <row r="674" spans="1:10" ht="15.75">
      <c r="A674" s="61" t="s">
        <v>12</v>
      </c>
      <c r="B674" s="44" t="s">
        <v>147</v>
      </c>
      <c r="C674" s="77">
        <v>39260</v>
      </c>
      <c r="D674" s="94">
        <v>3.77</v>
      </c>
      <c r="E674" s="60">
        <v>16010.5</v>
      </c>
      <c r="F674" s="59">
        <v>3.02</v>
      </c>
      <c r="G674" s="11"/>
      <c r="H674" s="11"/>
      <c r="I674" s="11"/>
      <c r="J674" s="11"/>
    </row>
    <row r="675" spans="1:10" ht="15.75">
      <c r="A675" s="61" t="s">
        <v>12</v>
      </c>
      <c r="B675" s="44" t="s">
        <v>147</v>
      </c>
      <c r="C675" s="77">
        <v>39267</v>
      </c>
      <c r="D675" s="94">
        <v>3.82</v>
      </c>
      <c r="E675" s="60">
        <v>12550</v>
      </c>
      <c r="F675" s="59">
        <v>3.49</v>
      </c>
      <c r="G675" s="11"/>
      <c r="H675" s="11"/>
      <c r="I675" s="11"/>
      <c r="J675" s="11"/>
    </row>
    <row r="676" spans="1:10" ht="15.75">
      <c r="A676" s="61" t="s">
        <v>12</v>
      </c>
      <c r="B676" s="44" t="s">
        <v>147</v>
      </c>
      <c r="C676" s="77">
        <v>39274</v>
      </c>
      <c r="D676" s="94">
        <v>3.68</v>
      </c>
      <c r="E676" s="60">
        <v>13700</v>
      </c>
      <c r="F676" s="59">
        <v>4.08</v>
      </c>
      <c r="G676" s="11"/>
      <c r="H676" s="11"/>
      <c r="I676" s="11"/>
      <c r="J676" s="11"/>
    </row>
    <row r="677" spans="1:10" ht="15.75">
      <c r="A677" s="61" t="s">
        <v>12</v>
      </c>
      <c r="B677" s="44" t="s">
        <v>147</v>
      </c>
      <c r="C677" s="77">
        <v>39281</v>
      </c>
      <c r="D677" s="94">
        <v>3.7</v>
      </c>
      <c r="E677" s="60">
        <v>12800</v>
      </c>
      <c r="F677" s="59">
        <v>5.32</v>
      </c>
      <c r="G677" s="11"/>
      <c r="H677" s="11"/>
      <c r="I677" s="11"/>
      <c r="J677" s="11"/>
    </row>
    <row r="678" spans="1:10" ht="15.75">
      <c r="A678" s="61" t="s">
        <v>12</v>
      </c>
      <c r="B678" s="44" t="s">
        <v>147</v>
      </c>
      <c r="C678" s="77">
        <v>39288</v>
      </c>
      <c r="D678" s="94">
        <v>3.73</v>
      </c>
      <c r="E678" s="60">
        <v>9600</v>
      </c>
      <c r="F678" s="59">
        <v>4.16</v>
      </c>
      <c r="G678" s="11"/>
      <c r="H678" s="11"/>
      <c r="I678" s="11"/>
      <c r="J678" s="11"/>
    </row>
    <row r="679" spans="1:10" ht="15.75">
      <c r="A679" s="61" t="s">
        <v>12</v>
      </c>
      <c r="B679" s="44" t="s">
        <v>147</v>
      </c>
      <c r="C679" s="77">
        <v>39295</v>
      </c>
      <c r="D679" s="94">
        <v>3.71</v>
      </c>
      <c r="E679" s="60">
        <v>9560</v>
      </c>
      <c r="F679" s="59">
        <v>2.66</v>
      </c>
      <c r="G679" s="11"/>
      <c r="H679" s="11"/>
      <c r="I679" s="11"/>
      <c r="J679" s="11"/>
    </row>
    <row r="680" spans="1:10" ht="15.75">
      <c r="A680" s="61" t="s">
        <v>12</v>
      </c>
      <c r="B680" s="44" t="s">
        <v>147</v>
      </c>
      <c r="C680" s="77">
        <v>39302</v>
      </c>
      <c r="D680" s="94">
        <v>3.8</v>
      </c>
      <c r="E680" s="60">
        <v>11700</v>
      </c>
      <c r="F680" s="59">
        <v>3.6</v>
      </c>
      <c r="G680" s="11"/>
      <c r="H680" s="11"/>
      <c r="I680" s="11"/>
      <c r="J680" s="11"/>
    </row>
    <row r="681" spans="1:10" ht="15.75">
      <c r="A681" s="61" t="s">
        <v>12</v>
      </c>
      <c r="B681" s="44" t="s">
        <v>147</v>
      </c>
      <c r="C681" s="77">
        <v>39309</v>
      </c>
      <c r="D681" s="94">
        <v>3.93</v>
      </c>
      <c r="E681" s="60">
        <v>4300</v>
      </c>
      <c r="F681" s="59">
        <v>1.19</v>
      </c>
      <c r="G681" s="11"/>
      <c r="H681" s="11"/>
      <c r="I681" s="11"/>
      <c r="J681" s="11"/>
    </row>
    <row r="682" spans="1:10" ht="15.75">
      <c r="A682" s="61" t="s">
        <v>12</v>
      </c>
      <c r="B682" s="44" t="s">
        <v>147</v>
      </c>
      <c r="C682" s="77">
        <v>39316</v>
      </c>
      <c r="D682" s="94">
        <v>3.92</v>
      </c>
      <c r="E682" s="60">
        <v>5800</v>
      </c>
      <c r="F682" s="59">
        <v>1.89</v>
      </c>
      <c r="G682" s="11"/>
      <c r="H682" s="11"/>
      <c r="I682" s="11"/>
      <c r="J682" s="11"/>
    </row>
    <row r="683" spans="1:10" ht="15.75">
      <c r="A683" s="61" t="s">
        <v>12</v>
      </c>
      <c r="B683" s="44" t="s">
        <v>147</v>
      </c>
      <c r="C683" s="77">
        <v>39323</v>
      </c>
      <c r="D683" s="94">
        <v>4.01</v>
      </c>
      <c r="E683" s="60">
        <v>4700</v>
      </c>
      <c r="F683" s="59">
        <v>0.43</v>
      </c>
      <c r="G683" s="11"/>
      <c r="H683" s="11"/>
      <c r="I683" s="11"/>
      <c r="J683" s="11"/>
    </row>
    <row r="684" spans="1:10" ht="15.75">
      <c r="A684" s="61" t="s">
        <v>12</v>
      </c>
      <c r="B684" s="44" t="s">
        <v>147</v>
      </c>
      <c r="C684" s="77">
        <v>39330</v>
      </c>
      <c r="D684" s="94">
        <v>4.04</v>
      </c>
      <c r="E684" s="60">
        <v>6600</v>
      </c>
      <c r="F684" s="59">
        <v>1.04</v>
      </c>
      <c r="G684" s="11"/>
      <c r="H684" s="11"/>
      <c r="I684" s="11"/>
      <c r="J684" s="11"/>
    </row>
    <row r="685" spans="1:10" ht="15.75">
      <c r="A685" s="61" t="s">
        <v>12</v>
      </c>
      <c r="B685" s="44" t="s">
        <v>147</v>
      </c>
      <c r="C685" s="77">
        <v>39337</v>
      </c>
      <c r="D685" s="94">
        <v>3.83</v>
      </c>
      <c r="E685" s="60">
        <v>7400</v>
      </c>
      <c r="F685" s="59">
        <v>0.94</v>
      </c>
      <c r="G685" s="11"/>
      <c r="H685" s="11"/>
      <c r="I685" s="11"/>
      <c r="J685" s="11"/>
    </row>
    <row r="686" spans="1:10" ht="15.75">
      <c r="A686" s="61" t="s">
        <v>12</v>
      </c>
      <c r="B686" s="44" t="s">
        <v>147</v>
      </c>
      <c r="C686" s="77">
        <v>39344</v>
      </c>
      <c r="D686" s="94">
        <v>3.71</v>
      </c>
      <c r="E686" s="60">
        <v>9200</v>
      </c>
      <c r="F686" s="59">
        <v>0.83</v>
      </c>
      <c r="G686" s="11"/>
      <c r="H686" s="11"/>
      <c r="I686" s="11"/>
      <c r="J686" s="11"/>
    </row>
    <row r="687" spans="1:10" ht="15.75">
      <c r="A687" s="61" t="s">
        <v>12</v>
      </c>
      <c r="B687" s="44" t="s">
        <v>147</v>
      </c>
      <c r="C687" s="77">
        <v>39352</v>
      </c>
      <c r="D687" s="94">
        <v>3.51</v>
      </c>
      <c r="E687" s="60">
        <v>8730</v>
      </c>
      <c r="F687" s="59">
        <v>1.09</v>
      </c>
      <c r="G687" s="11"/>
      <c r="H687" s="11"/>
      <c r="I687" s="11"/>
      <c r="J687" s="11"/>
    </row>
    <row r="688" spans="1:10" ht="15.75">
      <c r="A688" s="61" t="s">
        <v>12</v>
      </c>
      <c r="B688" s="44" t="s">
        <v>147</v>
      </c>
      <c r="C688" s="77">
        <v>39358</v>
      </c>
      <c r="D688" s="94">
        <v>3.51</v>
      </c>
      <c r="E688" s="60">
        <v>5900</v>
      </c>
      <c r="F688" s="59">
        <v>1.01</v>
      </c>
      <c r="G688" s="11"/>
      <c r="H688" s="11"/>
      <c r="I688" s="11"/>
      <c r="J688" s="11"/>
    </row>
    <row r="689" spans="1:10" ht="15.75">
      <c r="A689" s="61" t="s">
        <v>12</v>
      </c>
      <c r="B689" s="44" t="s">
        <v>147</v>
      </c>
      <c r="C689" s="77">
        <v>39365</v>
      </c>
      <c r="D689" s="94">
        <v>3.28</v>
      </c>
      <c r="E689" s="60">
        <v>14450</v>
      </c>
      <c r="F689" s="59">
        <v>4.3</v>
      </c>
      <c r="G689" s="11"/>
      <c r="H689" s="11"/>
      <c r="I689" s="11"/>
      <c r="J689" s="11"/>
    </row>
    <row r="690" spans="1:10" ht="15.75">
      <c r="A690" s="61" t="s">
        <v>12</v>
      </c>
      <c r="B690" s="44" t="s">
        <v>147</v>
      </c>
      <c r="C690" s="77">
        <v>39372</v>
      </c>
      <c r="D690" s="94">
        <v>3.18</v>
      </c>
      <c r="E690" s="60">
        <v>13100</v>
      </c>
      <c r="F690" s="59">
        <v>5.33</v>
      </c>
      <c r="G690" s="11"/>
      <c r="H690" s="11"/>
      <c r="I690" s="11"/>
      <c r="J690" s="11"/>
    </row>
    <row r="691" spans="1:10" ht="15.75">
      <c r="A691" s="61" t="s">
        <v>12</v>
      </c>
      <c r="B691" s="44" t="s">
        <v>147</v>
      </c>
      <c r="C691" s="77">
        <v>39379</v>
      </c>
      <c r="D691" s="94">
        <v>2.65</v>
      </c>
      <c r="E691" s="60">
        <v>14100</v>
      </c>
      <c r="F691" s="59">
        <v>6.33</v>
      </c>
      <c r="G691" s="11"/>
      <c r="H691" s="11"/>
      <c r="I691" s="11"/>
      <c r="J691" s="11"/>
    </row>
    <row r="692" spans="1:10" ht="15.75">
      <c r="A692" s="61" t="s">
        <v>12</v>
      </c>
      <c r="B692" s="44" t="s">
        <v>147</v>
      </c>
      <c r="C692" s="77">
        <v>39386</v>
      </c>
      <c r="D692" s="94">
        <v>2.36</v>
      </c>
      <c r="E692" s="60">
        <v>14400</v>
      </c>
      <c r="F692" s="59">
        <v>4.36</v>
      </c>
      <c r="G692" s="11"/>
      <c r="H692" s="11"/>
      <c r="I692" s="11"/>
      <c r="J692" s="11"/>
    </row>
    <row r="693" spans="1:10" ht="15.75">
      <c r="A693" s="61" t="s">
        <v>12</v>
      </c>
      <c r="B693" s="44" t="s">
        <v>147</v>
      </c>
      <c r="C693" s="77">
        <v>39393</v>
      </c>
      <c r="D693" s="94">
        <v>0.5</v>
      </c>
      <c r="E693" s="60">
        <v>23300</v>
      </c>
      <c r="F693" s="59">
        <v>9.77</v>
      </c>
      <c r="G693" s="11"/>
      <c r="H693" s="11"/>
      <c r="I693" s="11"/>
      <c r="J693" s="11"/>
    </row>
    <row r="694" spans="1:10" ht="15.75">
      <c r="A694" s="61" t="s">
        <v>12</v>
      </c>
      <c r="B694" s="44" t="s">
        <v>147</v>
      </c>
      <c r="C694" s="77">
        <v>39400</v>
      </c>
      <c r="D694" s="94">
        <v>0.58</v>
      </c>
      <c r="E694" s="60">
        <v>14400</v>
      </c>
      <c r="F694" s="59">
        <v>6.28</v>
      </c>
      <c r="G694" s="11"/>
      <c r="H694" s="11"/>
      <c r="I694" s="11"/>
      <c r="J694" s="11"/>
    </row>
    <row r="695" spans="1:10" ht="15.75">
      <c r="A695" s="61" t="s">
        <v>12</v>
      </c>
      <c r="B695" s="44" t="s">
        <v>147</v>
      </c>
      <c r="C695" s="77">
        <v>39407</v>
      </c>
      <c r="D695" s="94">
        <v>0.65</v>
      </c>
      <c r="E695" s="60">
        <v>23000</v>
      </c>
      <c r="F695" s="59">
        <v>9.86</v>
      </c>
      <c r="G695" s="11"/>
      <c r="H695" s="11"/>
      <c r="I695" s="11"/>
      <c r="J695" s="11"/>
    </row>
    <row r="696" spans="1:10" ht="15.75">
      <c r="A696" s="61" t="s">
        <v>12</v>
      </c>
      <c r="B696" s="44" t="s">
        <v>147</v>
      </c>
      <c r="C696" s="77">
        <v>39414</v>
      </c>
      <c r="D696" s="94">
        <v>0.3</v>
      </c>
      <c r="E696" s="60">
        <v>23500</v>
      </c>
      <c r="F696" s="59">
        <v>5.95</v>
      </c>
      <c r="G696" s="11"/>
      <c r="H696" s="11"/>
      <c r="I696" s="11"/>
      <c r="J696" s="11"/>
    </row>
    <row r="697" spans="1:10" ht="15.75">
      <c r="A697" s="61" t="s">
        <v>12</v>
      </c>
      <c r="B697" s="44" t="s">
        <v>147</v>
      </c>
      <c r="C697" s="77">
        <v>39421</v>
      </c>
      <c r="D697" s="94">
        <v>-0.05</v>
      </c>
      <c r="E697" s="60">
        <v>33800</v>
      </c>
      <c r="F697" s="59">
        <v>9.9</v>
      </c>
      <c r="G697" s="11"/>
      <c r="H697" s="11"/>
      <c r="I697" s="11"/>
      <c r="J697" s="11"/>
    </row>
    <row r="698" spans="1:10" ht="15.75">
      <c r="A698" s="61" t="s">
        <v>12</v>
      </c>
      <c r="B698" s="44" t="s">
        <v>147</v>
      </c>
      <c r="C698" s="77">
        <v>39428</v>
      </c>
      <c r="D698" s="94">
        <v>0.03</v>
      </c>
      <c r="E698" s="60">
        <v>5700</v>
      </c>
      <c r="F698" s="59">
        <v>0.44</v>
      </c>
      <c r="G698" s="11"/>
      <c r="H698" s="11"/>
      <c r="I698" s="11"/>
      <c r="J698" s="11"/>
    </row>
    <row r="699" spans="1:10" ht="15.75">
      <c r="A699" s="61" t="s">
        <v>12</v>
      </c>
      <c r="B699" s="44" t="s">
        <v>147</v>
      </c>
      <c r="C699" s="77">
        <v>39435</v>
      </c>
      <c r="D699" s="94">
        <v>1.27</v>
      </c>
      <c r="E699" s="60">
        <v>6600</v>
      </c>
      <c r="F699" s="59">
        <v>0.28</v>
      </c>
      <c r="G699" s="11"/>
      <c r="H699" s="11"/>
      <c r="I699" s="11"/>
      <c r="J699" s="11"/>
    </row>
    <row r="700" spans="1:10" ht="15.75">
      <c r="A700" s="61" t="s">
        <v>12</v>
      </c>
      <c r="B700" s="44" t="s">
        <v>147</v>
      </c>
      <c r="C700" s="77">
        <v>39443</v>
      </c>
      <c r="D700" s="94">
        <v>1.71</v>
      </c>
      <c r="E700" s="60">
        <v>12350</v>
      </c>
      <c r="F700" s="59">
        <v>1.83</v>
      </c>
      <c r="G700" s="11"/>
      <c r="H700" s="11"/>
      <c r="I700" s="11"/>
      <c r="J700" s="11"/>
    </row>
    <row r="701" spans="1:10" ht="15.75">
      <c r="A701" s="61" t="s">
        <v>12</v>
      </c>
      <c r="B701" s="44" t="s">
        <v>147</v>
      </c>
      <c r="C701" s="77">
        <v>39449</v>
      </c>
      <c r="D701" s="94">
        <v>2.35</v>
      </c>
      <c r="E701" s="60">
        <v>5250</v>
      </c>
      <c r="F701" s="59">
        <v>0.77</v>
      </c>
      <c r="G701" s="11"/>
      <c r="H701" s="11"/>
      <c r="I701" s="11"/>
      <c r="J701" s="11"/>
    </row>
    <row r="702" spans="1:10" ht="15.75">
      <c r="A702" s="61" t="s">
        <v>12</v>
      </c>
      <c r="B702" s="44" t="s">
        <v>147</v>
      </c>
      <c r="C702" s="77">
        <v>39456</v>
      </c>
      <c r="D702" s="94">
        <v>2.78</v>
      </c>
      <c r="E702" s="60">
        <v>9170</v>
      </c>
      <c r="F702" s="59">
        <v>2.32</v>
      </c>
      <c r="G702" s="11"/>
      <c r="H702" s="11"/>
      <c r="I702" s="11"/>
      <c r="J702" s="11"/>
    </row>
    <row r="703" spans="1:10" ht="15.75">
      <c r="A703" s="61" t="s">
        <v>12</v>
      </c>
      <c r="B703" s="44" t="s">
        <v>147</v>
      </c>
      <c r="C703" s="77">
        <v>39461</v>
      </c>
      <c r="D703" s="94">
        <v>2.32</v>
      </c>
      <c r="E703" s="60">
        <v>24300</v>
      </c>
      <c r="F703" s="59">
        <v>3.05</v>
      </c>
      <c r="G703" s="11"/>
      <c r="H703" s="11"/>
      <c r="I703" s="11"/>
      <c r="J703" s="11"/>
    </row>
    <row r="704" spans="1:10" ht="15.75">
      <c r="A704" s="61" t="s">
        <v>12</v>
      </c>
      <c r="B704" s="44" t="s">
        <v>147</v>
      </c>
      <c r="C704" s="77">
        <v>39463</v>
      </c>
      <c r="D704" s="94">
        <v>1.92</v>
      </c>
      <c r="E704" s="60">
        <v>8400</v>
      </c>
      <c r="F704" s="59">
        <v>2.96</v>
      </c>
      <c r="G704" s="11"/>
      <c r="H704" s="11"/>
      <c r="I704" s="11"/>
      <c r="J704" s="11"/>
    </row>
    <row r="705" spans="1:10" ht="15.75">
      <c r="A705" s="61" t="s">
        <v>12</v>
      </c>
      <c r="B705" s="44" t="s">
        <v>147</v>
      </c>
      <c r="C705" s="77">
        <v>39470</v>
      </c>
      <c r="D705" s="94">
        <v>1.92</v>
      </c>
      <c r="E705" s="60">
        <v>11850</v>
      </c>
      <c r="F705" s="59">
        <v>5</v>
      </c>
      <c r="G705" s="11"/>
      <c r="H705" s="11"/>
      <c r="I705" s="11"/>
      <c r="J705" s="11"/>
    </row>
    <row r="706" spans="1:10" ht="15.75">
      <c r="A706" s="61" t="s">
        <v>12</v>
      </c>
      <c r="B706" s="44" t="s">
        <v>147</v>
      </c>
      <c r="C706" s="77">
        <v>39477</v>
      </c>
      <c r="D706" s="94">
        <v>1.38</v>
      </c>
      <c r="E706" s="60">
        <v>15850</v>
      </c>
      <c r="F706" s="59">
        <v>4.82</v>
      </c>
      <c r="G706" s="11"/>
      <c r="H706" s="11"/>
      <c r="I706" s="11"/>
      <c r="J706" s="11"/>
    </row>
    <row r="707" spans="1:10" ht="15.75">
      <c r="A707" s="61" t="s">
        <v>12</v>
      </c>
      <c r="B707" s="44" t="s">
        <v>147</v>
      </c>
      <c r="C707" s="77">
        <v>39484</v>
      </c>
      <c r="D707" s="94">
        <v>1.49</v>
      </c>
      <c r="E707" s="60">
        <v>7170</v>
      </c>
      <c r="F707" s="59">
        <v>3.03</v>
      </c>
      <c r="G707" s="11"/>
      <c r="H707" s="11"/>
      <c r="I707" s="11"/>
      <c r="J707" s="11"/>
    </row>
    <row r="708" spans="1:10" ht="15.75">
      <c r="A708" s="61" t="s">
        <v>12</v>
      </c>
      <c r="B708" s="44" t="s">
        <v>147</v>
      </c>
      <c r="C708" s="77">
        <v>39491</v>
      </c>
      <c r="D708" s="94">
        <v>1.48</v>
      </c>
      <c r="E708" s="60">
        <v>8650</v>
      </c>
      <c r="F708" s="59">
        <v>3.32</v>
      </c>
      <c r="G708" s="11"/>
      <c r="H708" s="11"/>
      <c r="I708" s="11"/>
      <c r="J708" s="11"/>
    </row>
    <row r="709" spans="1:10" ht="15.75">
      <c r="A709" s="61" t="s">
        <v>12</v>
      </c>
      <c r="B709" s="44" t="s">
        <v>147</v>
      </c>
      <c r="C709" s="77">
        <v>39498</v>
      </c>
      <c r="D709" s="94">
        <v>1.32</v>
      </c>
      <c r="E709" s="60">
        <v>24850</v>
      </c>
      <c r="F709" s="59">
        <v>10.12</v>
      </c>
      <c r="G709" s="11"/>
      <c r="H709" s="11"/>
      <c r="I709" s="11"/>
      <c r="J709" s="11"/>
    </row>
    <row r="710" spans="1:10" ht="15.75">
      <c r="A710" s="61" t="s">
        <v>12</v>
      </c>
      <c r="B710" s="44" t="s">
        <v>147</v>
      </c>
      <c r="C710" s="77">
        <v>39505</v>
      </c>
      <c r="D710" s="94">
        <v>1.15</v>
      </c>
      <c r="E710" s="60">
        <v>30750</v>
      </c>
      <c r="F710" s="59">
        <v>7.81</v>
      </c>
      <c r="G710" s="11"/>
      <c r="H710" s="11"/>
      <c r="I710" s="11"/>
      <c r="J710" s="11"/>
    </row>
    <row r="711" spans="1:10" ht="15.75">
      <c r="A711" s="61" t="s">
        <v>12</v>
      </c>
      <c r="B711" s="44" t="s">
        <v>147</v>
      </c>
      <c r="C711" s="77">
        <v>39512</v>
      </c>
      <c r="D711" s="94">
        <v>0.95</v>
      </c>
      <c r="E711" s="60">
        <v>22600</v>
      </c>
      <c r="F711" s="59">
        <v>6.13</v>
      </c>
      <c r="G711" s="11"/>
      <c r="H711" s="11"/>
      <c r="I711" s="11"/>
      <c r="J711" s="11"/>
    </row>
    <row r="712" spans="1:10" ht="15.75">
      <c r="A712" s="61" t="s">
        <v>12</v>
      </c>
      <c r="B712" s="44" t="s">
        <v>147</v>
      </c>
      <c r="C712" s="77">
        <v>39519</v>
      </c>
      <c r="D712" s="94">
        <v>0.7698</v>
      </c>
      <c r="E712" s="60">
        <v>22750</v>
      </c>
      <c r="F712" s="59">
        <v>10.58</v>
      </c>
      <c r="G712" s="11"/>
      <c r="H712" s="11"/>
      <c r="I712" s="11"/>
      <c r="J712" s="11"/>
    </row>
    <row r="713" spans="1:10" ht="15.75">
      <c r="A713" s="61" t="s">
        <v>12</v>
      </c>
      <c r="B713" s="44" t="s">
        <v>147</v>
      </c>
      <c r="C713" s="77">
        <v>39526</v>
      </c>
      <c r="D713" s="94">
        <v>0.6128</v>
      </c>
      <c r="E713" s="60">
        <v>7700</v>
      </c>
      <c r="F713" s="59">
        <v>2.48</v>
      </c>
      <c r="G713" s="11"/>
      <c r="H713" s="11"/>
      <c r="I713" s="11"/>
      <c r="J713" s="11"/>
    </row>
    <row r="714" spans="1:10" ht="15.75">
      <c r="A714" s="61" t="s">
        <v>12</v>
      </c>
      <c r="B714" s="44" t="s">
        <v>147</v>
      </c>
      <c r="C714" s="77">
        <v>39533</v>
      </c>
      <c r="D714" s="94">
        <v>0.4275</v>
      </c>
      <c r="E714" s="60">
        <v>6350</v>
      </c>
      <c r="F714" s="59">
        <v>1.67</v>
      </c>
      <c r="G714" s="11"/>
      <c r="H714" s="11"/>
      <c r="I714" s="11"/>
      <c r="J714" s="11"/>
    </row>
    <row r="715" spans="1:10" ht="15.75">
      <c r="A715" s="61" t="s">
        <v>12</v>
      </c>
      <c r="B715" s="44" t="s">
        <v>147</v>
      </c>
      <c r="C715" s="77">
        <v>39540</v>
      </c>
      <c r="D715" s="94">
        <v>0.75</v>
      </c>
      <c r="E715" s="60">
        <v>39350</v>
      </c>
      <c r="F715" s="59">
        <v>11.76</v>
      </c>
      <c r="G715" s="11"/>
      <c r="H715" s="11"/>
      <c r="I715" s="11"/>
      <c r="J715" s="11"/>
    </row>
    <row r="716" spans="1:10" ht="15.75">
      <c r="A716" s="61" t="s">
        <v>12</v>
      </c>
      <c r="B716" s="44" t="s">
        <v>147</v>
      </c>
      <c r="C716" s="77">
        <v>39547</v>
      </c>
      <c r="D716" s="94">
        <v>0.83</v>
      </c>
      <c r="E716" s="60">
        <v>6760</v>
      </c>
      <c r="F716" s="59">
        <v>1.43</v>
      </c>
      <c r="G716" s="11"/>
      <c r="H716" s="11"/>
      <c r="I716" s="11"/>
      <c r="J716" s="11"/>
    </row>
    <row r="717" spans="1:10" ht="15.75">
      <c r="A717" s="61" t="s">
        <v>12</v>
      </c>
      <c r="B717" s="44" t="s">
        <v>147</v>
      </c>
      <c r="C717" s="77">
        <v>39554</v>
      </c>
      <c r="D717" s="94">
        <v>0.85</v>
      </c>
      <c r="E717" s="60">
        <v>6450</v>
      </c>
      <c r="F717" s="59">
        <v>2.02</v>
      </c>
      <c r="G717" s="11"/>
      <c r="H717" s="11"/>
      <c r="I717" s="11"/>
      <c r="J717" s="11"/>
    </row>
    <row r="718" spans="1:10" ht="15.75">
      <c r="A718" s="61" t="s">
        <v>12</v>
      </c>
      <c r="B718" s="44" t="s">
        <v>147</v>
      </c>
      <c r="C718" s="77">
        <v>39561</v>
      </c>
      <c r="D718" s="94">
        <v>0.89</v>
      </c>
      <c r="E718" s="60">
        <v>23900</v>
      </c>
      <c r="F718" s="59">
        <v>11.03</v>
      </c>
      <c r="G718" s="11"/>
      <c r="H718" s="11"/>
      <c r="I718" s="11"/>
      <c r="J718" s="11"/>
    </row>
    <row r="719" spans="1:10" ht="15.75">
      <c r="A719" s="61" t="s">
        <v>12</v>
      </c>
      <c r="B719" s="44" t="s">
        <v>147</v>
      </c>
      <c r="C719" s="77">
        <v>39568</v>
      </c>
      <c r="D719" s="94">
        <v>0.83</v>
      </c>
      <c r="E719" s="60">
        <v>16511</v>
      </c>
      <c r="F719" s="59">
        <v>4.98</v>
      </c>
      <c r="G719" s="11"/>
      <c r="H719" s="11"/>
      <c r="I719" s="11"/>
      <c r="J719" s="11"/>
    </row>
    <row r="720" spans="1:10" ht="15.75">
      <c r="A720" s="61" t="s">
        <v>12</v>
      </c>
      <c r="B720" s="44" t="s">
        <v>147</v>
      </c>
      <c r="C720" s="77">
        <v>39575</v>
      </c>
      <c r="D720" s="94">
        <v>0.86</v>
      </c>
      <c r="E720" s="60">
        <v>17230</v>
      </c>
      <c r="F720" s="59">
        <v>3.53</v>
      </c>
      <c r="G720" s="11"/>
      <c r="H720" s="11"/>
      <c r="I720" s="11"/>
      <c r="J720" s="11"/>
    </row>
    <row r="721" spans="1:10" ht="15.75">
      <c r="A721" s="61" t="s">
        <v>12</v>
      </c>
      <c r="B721" s="44" t="s">
        <v>147</v>
      </c>
      <c r="C721" s="77">
        <v>39582</v>
      </c>
      <c r="D721" s="94">
        <v>0.85</v>
      </c>
      <c r="E721" s="60">
        <v>8900</v>
      </c>
      <c r="F721" s="59">
        <v>0.93</v>
      </c>
      <c r="G721" s="11"/>
      <c r="H721" s="11"/>
      <c r="I721" s="11"/>
      <c r="J721" s="11"/>
    </row>
    <row r="722" spans="1:10" ht="15.75">
      <c r="A722" s="61" t="s">
        <v>12</v>
      </c>
      <c r="B722" s="44" t="s">
        <v>147</v>
      </c>
      <c r="C722" s="77">
        <v>39589</v>
      </c>
      <c r="D722" s="94">
        <v>0.85</v>
      </c>
      <c r="E722" s="60">
        <v>35750</v>
      </c>
      <c r="F722" s="59">
        <v>3.88</v>
      </c>
      <c r="G722" s="11"/>
      <c r="H722" s="11"/>
      <c r="I722" s="11"/>
      <c r="J722" s="11"/>
    </row>
    <row r="723" spans="1:10" ht="15.75">
      <c r="A723" s="61" t="s">
        <v>12</v>
      </c>
      <c r="B723" s="44" t="s">
        <v>147</v>
      </c>
      <c r="C723" s="77">
        <v>39596</v>
      </c>
      <c r="D723" s="94">
        <v>0.75</v>
      </c>
      <c r="E723" s="60">
        <v>11150</v>
      </c>
      <c r="F723" s="59">
        <v>0.75</v>
      </c>
      <c r="G723" s="11"/>
      <c r="H723" s="11"/>
      <c r="I723" s="11"/>
      <c r="J723" s="11"/>
    </row>
    <row r="724" spans="1:10" ht="15.75">
      <c r="A724" s="61" t="s">
        <v>12</v>
      </c>
      <c r="B724" s="44" t="s">
        <v>147</v>
      </c>
      <c r="C724" s="77">
        <v>39603</v>
      </c>
      <c r="D724" s="94">
        <v>0.81</v>
      </c>
      <c r="E724" s="60">
        <v>8600</v>
      </c>
      <c r="F724" s="59">
        <v>1.64</v>
      </c>
      <c r="G724" s="11"/>
      <c r="H724" s="11"/>
      <c r="I724" s="11"/>
      <c r="J724" s="11"/>
    </row>
    <row r="725" spans="1:10" ht="15.75">
      <c r="A725" s="61" t="s">
        <v>12</v>
      </c>
      <c r="B725" s="44" t="s">
        <v>147</v>
      </c>
      <c r="C725" s="77">
        <v>39610</v>
      </c>
      <c r="D725" s="94">
        <v>1</v>
      </c>
      <c r="E725" s="60">
        <v>6160</v>
      </c>
      <c r="F725" s="59">
        <v>2</v>
      </c>
      <c r="G725" s="11"/>
      <c r="H725" s="11"/>
      <c r="I725" s="11"/>
      <c r="J725" s="11"/>
    </row>
    <row r="726" spans="1:10" ht="15.75">
      <c r="A726" s="61" t="s">
        <v>12</v>
      </c>
      <c r="B726" s="44" t="s">
        <v>147</v>
      </c>
      <c r="C726" s="77">
        <v>39617</v>
      </c>
      <c r="D726" s="94">
        <v>1.22</v>
      </c>
      <c r="E726" s="60">
        <v>7400</v>
      </c>
      <c r="F726" s="59">
        <v>2.12</v>
      </c>
      <c r="G726" s="11"/>
      <c r="H726" s="11"/>
      <c r="I726" s="11"/>
      <c r="J726" s="11"/>
    </row>
    <row r="727" spans="1:10" ht="15.75">
      <c r="A727" s="61" t="s">
        <v>12</v>
      </c>
      <c r="B727" s="44" t="s">
        <v>147</v>
      </c>
      <c r="C727" s="77">
        <v>39624</v>
      </c>
      <c r="D727" s="94">
        <v>1.17</v>
      </c>
      <c r="E727" s="60">
        <v>6550</v>
      </c>
      <c r="F727" s="59">
        <v>1.5</v>
      </c>
      <c r="G727" s="11"/>
      <c r="H727" s="11"/>
      <c r="I727" s="11"/>
      <c r="J727" s="11"/>
    </row>
    <row r="728" spans="1:10" ht="15.75">
      <c r="A728" s="61" t="s">
        <v>12</v>
      </c>
      <c r="B728" s="44" t="s">
        <v>147</v>
      </c>
      <c r="C728" s="77">
        <v>39631</v>
      </c>
      <c r="D728" s="94">
        <v>1.17</v>
      </c>
      <c r="E728" s="60">
        <v>5900</v>
      </c>
      <c r="F728" s="59">
        <v>0.87</v>
      </c>
      <c r="G728" s="11"/>
      <c r="H728" s="11"/>
      <c r="I728" s="11"/>
      <c r="J728" s="11"/>
    </row>
    <row r="729" spans="1:10" ht="15.75">
      <c r="A729" s="61" t="s">
        <v>12</v>
      </c>
      <c r="B729" s="44" t="s">
        <v>147</v>
      </c>
      <c r="C729" s="77">
        <v>39638</v>
      </c>
      <c r="D729" s="94">
        <v>1.21</v>
      </c>
      <c r="E729" s="60">
        <v>5900</v>
      </c>
      <c r="F729" s="59">
        <v>1.11</v>
      </c>
      <c r="G729" s="11"/>
      <c r="H729" s="11"/>
      <c r="I729" s="11"/>
      <c r="J729" s="11"/>
    </row>
    <row r="730" spans="1:10" ht="15.75">
      <c r="A730" s="61" t="s">
        <v>12</v>
      </c>
      <c r="B730" s="44" t="s">
        <v>147</v>
      </c>
      <c r="C730" s="77">
        <v>39645</v>
      </c>
      <c r="D730" s="94">
        <v>1.2</v>
      </c>
      <c r="E730" s="60">
        <v>5650</v>
      </c>
      <c r="F730" s="59">
        <v>1.63</v>
      </c>
      <c r="G730" s="11"/>
      <c r="H730" s="11"/>
      <c r="I730" s="11"/>
      <c r="J730" s="11"/>
    </row>
    <row r="731" spans="1:10" ht="15.75">
      <c r="A731" s="61" t="s">
        <v>12</v>
      </c>
      <c r="B731" s="44" t="s">
        <v>147</v>
      </c>
      <c r="C731" s="77">
        <v>39652</v>
      </c>
      <c r="D731" s="94">
        <v>1.23</v>
      </c>
      <c r="E731" s="60">
        <v>5400</v>
      </c>
      <c r="F731" s="59">
        <v>1.7</v>
      </c>
      <c r="G731" s="11"/>
      <c r="H731" s="11"/>
      <c r="I731" s="11"/>
      <c r="J731" s="11"/>
    </row>
    <row r="732" spans="1:10" ht="15.75">
      <c r="A732" s="61" t="s">
        <v>12</v>
      </c>
      <c r="B732" s="44" t="s">
        <v>147</v>
      </c>
      <c r="C732" s="77">
        <v>39659</v>
      </c>
      <c r="D732" s="94">
        <v>1.23</v>
      </c>
      <c r="E732" s="60">
        <v>9100</v>
      </c>
      <c r="F732" s="59">
        <v>2.23</v>
      </c>
      <c r="G732" s="11"/>
      <c r="H732" s="11"/>
      <c r="I732" s="11"/>
      <c r="J732" s="11"/>
    </row>
    <row r="733" spans="1:10" ht="15.75">
      <c r="A733" s="61" t="s">
        <v>12</v>
      </c>
      <c r="B733" s="44" t="s">
        <v>147</v>
      </c>
      <c r="C733" s="77">
        <v>39666</v>
      </c>
      <c r="D733" s="94">
        <v>1.18</v>
      </c>
      <c r="E733" s="60">
        <v>10350</v>
      </c>
      <c r="F733" s="59">
        <v>1.71</v>
      </c>
      <c r="G733" s="11"/>
      <c r="H733" s="11"/>
      <c r="I733" s="11"/>
      <c r="J733" s="11"/>
    </row>
    <row r="734" spans="1:10" ht="15.75">
      <c r="A734" s="61" t="s">
        <v>12</v>
      </c>
      <c r="B734" s="44" t="s">
        <v>147</v>
      </c>
      <c r="C734" s="77">
        <v>39673</v>
      </c>
      <c r="D734" s="94">
        <v>1</v>
      </c>
      <c r="E734" s="60">
        <v>7300</v>
      </c>
      <c r="F734" s="59">
        <v>0.58</v>
      </c>
      <c r="G734" s="11"/>
      <c r="H734" s="11"/>
      <c r="I734" s="11"/>
      <c r="J734" s="11"/>
    </row>
    <row r="735" spans="1:10" ht="15.75">
      <c r="A735" s="61" t="s">
        <v>12</v>
      </c>
      <c r="B735" s="44" t="s">
        <v>147</v>
      </c>
      <c r="C735" s="77">
        <v>39680</v>
      </c>
      <c r="D735" s="94">
        <v>1.02</v>
      </c>
      <c r="E735" s="60">
        <v>10537</v>
      </c>
      <c r="F735" s="59">
        <v>0.5</v>
      </c>
      <c r="G735" s="11"/>
      <c r="H735" s="11"/>
      <c r="I735" s="11"/>
      <c r="J735" s="11"/>
    </row>
    <row r="736" spans="1:10" ht="15.75">
      <c r="A736" s="61" t="s">
        <v>12</v>
      </c>
      <c r="B736" s="44" t="s">
        <v>147</v>
      </c>
      <c r="C736" s="77">
        <v>39687</v>
      </c>
      <c r="D736" s="94">
        <v>1.12</v>
      </c>
      <c r="E736" s="60">
        <v>9550</v>
      </c>
      <c r="F736" s="59">
        <v>0.47</v>
      </c>
      <c r="G736" s="11"/>
      <c r="H736" s="11"/>
      <c r="I736" s="11"/>
      <c r="J736" s="11"/>
    </row>
    <row r="737" spans="1:10" ht="15.75">
      <c r="A737" s="61" t="s">
        <v>12</v>
      </c>
      <c r="B737" s="44" t="s">
        <v>147</v>
      </c>
      <c r="C737" s="77">
        <v>39694</v>
      </c>
      <c r="D737" s="94">
        <v>1.27</v>
      </c>
      <c r="E737" s="60">
        <v>8480</v>
      </c>
      <c r="F737" s="59">
        <v>1.55</v>
      </c>
      <c r="G737" s="11"/>
      <c r="H737" s="11"/>
      <c r="I737" s="11"/>
      <c r="J737" s="11"/>
    </row>
    <row r="738" spans="1:10" ht="15.75">
      <c r="A738" s="61" t="s">
        <v>12</v>
      </c>
      <c r="B738" s="44" t="s">
        <v>147</v>
      </c>
      <c r="C738" s="77">
        <v>39701</v>
      </c>
      <c r="D738" s="94">
        <v>1.26</v>
      </c>
      <c r="E738" s="60">
        <v>5350</v>
      </c>
      <c r="F738" s="59">
        <v>1.62</v>
      </c>
      <c r="G738" s="11"/>
      <c r="H738" s="11"/>
      <c r="I738" s="11"/>
      <c r="J738" s="11"/>
    </row>
    <row r="739" spans="1:10" ht="15.75">
      <c r="A739" s="61" t="s">
        <v>12</v>
      </c>
      <c r="B739" s="44" t="s">
        <v>147</v>
      </c>
      <c r="C739" s="77">
        <v>39708</v>
      </c>
      <c r="D739" s="94">
        <v>1.2</v>
      </c>
      <c r="E739" s="60">
        <v>6700</v>
      </c>
      <c r="F739" s="59">
        <v>1.81</v>
      </c>
      <c r="G739" s="11"/>
      <c r="H739" s="11"/>
      <c r="I739" s="11"/>
      <c r="J739" s="11"/>
    </row>
    <row r="740" spans="1:10" ht="15.75">
      <c r="A740" s="61" t="s">
        <v>12</v>
      </c>
      <c r="B740" s="44" t="s">
        <v>147</v>
      </c>
      <c r="C740" s="77">
        <v>39715</v>
      </c>
      <c r="D740" s="94">
        <v>0.47</v>
      </c>
      <c r="E740" s="60">
        <v>9500</v>
      </c>
      <c r="F740" s="59">
        <v>2.35</v>
      </c>
      <c r="G740" s="11"/>
      <c r="H740" s="11"/>
      <c r="I740" s="11"/>
      <c r="J740" s="11"/>
    </row>
    <row r="741" spans="1:10" ht="15.75">
      <c r="A741" s="61" t="s">
        <v>12</v>
      </c>
      <c r="B741" s="44" t="s">
        <v>147</v>
      </c>
      <c r="C741" s="77">
        <v>39723</v>
      </c>
      <c r="D741" s="94">
        <v>-0.38</v>
      </c>
      <c r="E741" s="60">
        <v>11000</v>
      </c>
      <c r="F741" s="59">
        <v>2.4</v>
      </c>
      <c r="G741" s="11"/>
      <c r="H741" s="11"/>
      <c r="I741" s="11"/>
      <c r="J741" s="11"/>
    </row>
    <row r="742" spans="1:10" ht="15.75">
      <c r="A742" s="61" t="s">
        <v>12</v>
      </c>
      <c r="B742" s="44" t="s">
        <v>147</v>
      </c>
      <c r="C742" s="77">
        <v>39729</v>
      </c>
      <c r="D742" s="94">
        <v>-0.09</v>
      </c>
      <c r="E742" s="60">
        <v>6685</v>
      </c>
      <c r="F742" s="59">
        <v>1.42</v>
      </c>
      <c r="G742" s="11"/>
      <c r="H742" s="11"/>
      <c r="I742" s="11"/>
      <c r="J742" s="11"/>
    </row>
    <row r="743" spans="1:10" ht="15.75">
      <c r="A743" s="61" t="s">
        <v>12</v>
      </c>
      <c r="B743" s="44" t="s">
        <v>147</v>
      </c>
      <c r="C743" s="77">
        <v>39736</v>
      </c>
      <c r="D743" s="94">
        <v>0.1</v>
      </c>
      <c r="E743" s="60">
        <v>4480</v>
      </c>
      <c r="F743" s="59">
        <v>1.09</v>
      </c>
      <c r="G743" s="11"/>
      <c r="H743" s="11"/>
      <c r="I743" s="11"/>
      <c r="J743" s="11"/>
    </row>
    <row r="744" spans="1:10" ht="15.75">
      <c r="A744" s="61" t="s">
        <v>12</v>
      </c>
      <c r="B744" s="44" t="s">
        <v>147</v>
      </c>
      <c r="C744" s="77">
        <v>39743</v>
      </c>
      <c r="D744" s="94">
        <v>0.75</v>
      </c>
      <c r="E744" s="60">
        <v>13600</v>
      </c>
      <c r="F744" s="59">
        <v>5.76</v>
      </c>
      <c r="G744" s="11"/>
      <c r="H744" s="11"/>
      <c r="I744" s="11"/>
      <c r="J744" s="11"/>
    </row>
    <row r="745" spans="1:10" ht="15.75">
      <c r="A745" s="61" t="s">
        <v>12</v>
      </c>
      <c r="B745" s="44" t="s">
        <v>147</v>
      </c>
      <c r="C745" s="77">
        <v>39750</v>
      </c>
      <c r="D745" s="94">
        <v>0.15</v>
      </c>
      <c r="E745" s="60">
        <v>10900</v>
      </c>
      <c r="F745" s="59">
        <v>1.26</v>
      </c>
      <c r="G745" s="11"/>
      <c r="H745" s="11"/>
      <c r="I745" s="11"/>
      <c r="J745" s="11"/>
    </row>
    <row r="746" spans="1:10" ht="15.75">
      <c r="A746" s="61" t="s">
        <v>12</v>
      </c>
      <c r="B746" s="44" t="s">
        <v>147</v>
      </c>
      <c r="C746" s="77">
        <v>39757</v>
      </c>
      <c r="D746" s="94">
        <v>0.15</v>
      </c>
      <c r="E746" s="60">
        <v>35500</v>
      </c>
      <c r="F746" s="59">
        <v>5.1</v>
      </c>
      <c r="G746" s="11"/>
      <c r="H746" s="11"/>
      <c r="I746" s="11"/>
      <c r="J746" s="11"/>
    </row>
    <row r="747" spans="1:10" ht="15.75">
      <c r="A747" s="61" t="s">
        <v>12</v>
      </c>
      <c r="B747" s="44" t="s">
        <v>147</v>
      </c>
      <c r="C747" s="77">
        <v>39764</v>
      </c>
      <c r="D747" s="94">
        <v>-0.01</v>
      </c>
      <c r="E747" s="60">
        <v>39900</v>
      </c>
      <c r="F747" s="59">
        <v>7.61</v>
      </c>
      <c r="G747" s="11"/>
      <c r="H747" s="11"/>
      <c r="I747" s="11"/>
      <c r="J747" s="11"/>
    </row>
    <row r="748" spans="1:10" ht="15.75">
      <c r="A748" s="61" t="s">
        <v>12</v>
      </c>
      <c r="B748" s="44" t="s">
        <v>147</v>
      </c>
      <c r="C748" s="77">
        <v>39771</v>
      </c>
      <c r="D748" s="94">
        <v>-0.03</v>
      </c>
      <c r="E748" s="60">
        <v>37000</v>
      </c>
      <c r="F748" s="59">
        <v>4.86</v>
      </c>
      <c r="G748" s="11"/>
      <c r="H748" s="11"/>
      <c r="I748" s="11"/>
      <c r="J748" s="11"/>
    </row>
    <row r="749" spans="1:10" ht="15.75">
      <c r="A749" s="61" t="s">
        <v>12</v>
      </c>
      <c r="B749" s="44" t="s">
        <v>147</v>
      </c>
      <c r="C749" s="77">
        <v>39778</v>
      </c>
      <c r="D749" s="94">
        <v>0</v>
      </c>
      <c r="E749" s="60">
        <v>60350</v>
      </c>
      <c r="F749" s="59">
        <v>8.84</v>
      </c>
      <c r="G749" s="11"/>
      <c r="H749" s="11"/>
      <c r="I749" s="11"/>
      <c r="J749" s="11"/>
    </row>
    <row r="750" spans="1:10" ht="15.75">
      <c r="A750" s="61" t="s">
        <v>12</v>
      </c>
      <c r="B750" s="44" t="s">
        <v>147</v>
      </c>
      <c r="C750" s="77">
        <v>39785</v>
      </c>
      <c r="D750" s="94">
        <v>0.34</v>
      </c>
      <c r="E750" s="60">
        <v>9430</v>
      </c>
      <c r="F750" s="59">
        <v>1.36</v>
      </c>
      <c r="G750" s="11"/>
      <c r="H750" s="11"/>
      <c r="I750" s="11"/>
      <c r="J750" s="11"/>
    </row>
    <row r="751" spans="1:10" ht="15.75">
      <c r="A751" s="61" t="s">
        <v>12</v>
      </c>
      <c r="B751" s="44" t="s">
        <v>147</v>
      </c>
      <c r="C751" s="77">
        <v>39785</v>
      </c>
      <c r="D751" s="94">
        <v>0.4</v>
      </c>
      <c r="E751" s="60">
        <v>9830</v>
      </c>
      <c r="F751" s="59">
        <v>0.33</v>
      </c>
      <c r="G751" s="11"/>
      <c r="H751" s="11"/>
      <c r="I751" s="11"/>
      <c r="J751" s="11"/>
    </row>
    <row r="752" spans="1:10" ht="15.75">
      <c r="A752" s="61" t="s">
        <v>12</v>
      </c>
      <c r="B752" s="44" t="s">
        <v>147</v>
      </c>
      <c r="C752" s="77">
        <v>39792</v>
      </c>
      <c r="D752" s="94">
        <v>0.21</v>
      </c>
      <c r="E752" s="60">
        <v>6370</v>
      </c>
      <c r="F752" s="59">
        <v>1.9</v>
      </c>
      <c r="G752" s="11"/>
      <c r="H752" s="11"/>
      <c r="I752" s="11"/>
      <c r="J752" s="11"/>
    </row>
    <row r="753" spans="1:10" ht="15.75">
      <c r="A753" s="61" t="s">
        <v>12</v>
      </c>
      <c r="B753" s="44" t="s">
        <v>147</v>
      </c>
      <c r="C753" s="77">
        <v>39799</v>
      </c>
      <c r="D753" s="94">
        <v>0.17</v>
      </c>
      <c r="E753" s="60">
        <v>6950</v>
      </c>
      <c r="F753" s="59">
        <v>1.79</v>
      </c>
      <c r="G753" s="11"/>
      <c r="H753" s="11"/>
      <c r="I753" s="11"/>
      <c r="J753" s="11"/>
    </row>
    <row r="754" spans="1:10" ht="15.75">
      <c r="A754" s="61" t="s">
        <v>12</v>
      </c>
      <c r="B754" s="44" t="s">
        <v>147</v>
      </c>
      <c r="C754" s="77">
        <v>39806</v>
      </c>
      <c r="D754" s="94">
        <v>0.01</v>
      </c>
      <c r="E754" s="60">
        <v>13855</v>
      </c>
      <c r="F754" s="59">
        <v>3.54</v>
      </c>
      <c r="G754" s="11"/>
      <c r="H754" s="11"/>
      <c r="I754" s="11"/>
      <c r="J754" s="11"/>
    </row>
    <row r="755" spans="1:10" ht="15.75">
      <c r="A755" s="61" t="s">
        <v>12</v>
      </c>
      <c r="B755" s="44" t="s">
        <v>147</v>
      </c>
      <c r="C755" s="77">
        <v>39813</v>
      </c>
      <c r="D755" s="94">
        <v>0.03</v>
      </c>
      <c r="E755" s="60">
        <v>7600</v>
      </c>
      <c r="F755" s="59">
        <v>1.41</v>
      </c>
      <c r="G755" s="11"/>
      <c r="H755" s="11"/>
      <c r="I755" s="11"/>
      <c r="J755" s="11"/>
    </row>
    <row r="756" spans="1:10" ht="15.75">
      <c r="A756" s="61" t="s">
        <v>12</v>
      </c>
      <c r="B756" s="44" t="s">
        <v>147</v>
      </c>
      <c r="C756" s="77">
        <v>39820</v>
      </c>
      <c r="D756" s="94">
        <v>0.1774</v>
      </c>
      <c r="E756" s="60">
        <v>8680</v>
      </c>
      <c r="F756" s="59">
        <v>2.11</v>
      </c>
      <c r="G756" s="11"/>
      <c r="H756" s="11"/>
      <c r="I756" s="11"/>
      <c r="J756" s="11"/>
    </row>
    <row r="757" spans="1:10" ht="15.75">
      <c r="A757" s="61" t="s">
        <v>12</v>
      </c>
      <c r="B757" s="44" t="s">
        <v>147</v>
      </c>
      <c r="C757" s="77">
        <v>39827</v>
      </c>
      <c r="D757" s="94">
        <v>0.15</v>
      </c>
      <c r="E757" s="60">
        <v>28900</v>
      </c>
      <c r="F757" s="59">
        <v>2.55</v>
      </c>
      <c r="G757" s="11"/>
      <c r="H757" s="11"/>
      <c r="I757" s="11"/>
      <c r="J757" s="11"/>
    </row>
    <row r="758" spans="1:10" ht="15.75">
      <c r="A758" s="61" t="s">
        <v>12</v>
      </c>
      <c r="B758" s="44" t="s">
        <v>147</v>
      </c>
      <c r="C758" s="77">
        <v>39827</v>
      </c>
      <c r="D758" s="94">
        <v>0.1875</v>
      </c>
      <c r="E758" s="60">
        <v>15450</v>
      </c>
      <c r="F758" s="59">
        <v>1.58</v>
      </c>
      <c r="G758" s="11"/>
      <c r="H758" s="11"/>
      <c r="I758" s="11"/>
      <c r="J758" s="11"/>
    </row>
    <row r="759" spans="1:10" ht="15.75">
      <c r="A759" s="61" t="s">
        <v>12</v>
      </c>
      <c r="B759" s="44" t="s">
        <v>147</v>
      </c>
      <c r="C759" s="77">
        <v>39834</v>
      </c>
      <c r="D759" s="94">
        <v>0.1669</v>
      </c>
      <c r="E759" s="60">
        <v>27030</v>
      </c>
      <c r="F759" s="59">
        <v>2.37</v>
      </c>
      <c r="G759" s="11"/>
      <c r="H759" s="11"/>
      <c r="I759" s="11"/>
      <c r="J759" s="11"/>
    </row>
    <row r="760" spans="1:10" ht="15.75">
      <c r="A760" s="61" t="s">
        <v>12</v>
      </c>
      <c r="B760" s="44" t="s">
        <v>147</v>
      </c>
      <c r="C760" s="77">
        <v>39842</v>
      </c>
      <c r="D760" s="94">
        <v>0.11</v>
      </c>
      <c r="E760" s="60">
        <v>28100</v>
      </c>
      <c r="F760" s="59">
        <v>5.64</v>
      </c>
      <c r="G760" s="11"/>
      <c r="H760" s="11"/>
      <c r="I760" s="11"/>
      <c r="J760" s="11"/>
    </row>
    <row r="761" spans="1:10" ht="15.75">
      <c r="A761" s="61" t="s">
        <v>12</v>
      </c>
      <c r="B761" s="44" t="s">
        <v>147</v>
      </c>
      <c r="C761" s="77">
        <v>39848</v>
      </c>
      <c r="D761" s="94">
        <v>0.1</v>
      </c>
      <c r="E761" s="60">
        <v>28400</v>
      </c>
      <c r="F761" s="59">
        <v>5.56</v>
      </c>
      <c r="G761" s="11"/>
      <c r="H761" s="11"/>
      <c r="I761" s="11"/>
      <c r="J761" s="11"/>
    </row>
    <row r="762" spans="1:10" ht="15.75">
      <c r="A762" s="61" t="s">
        <v>12</v>
      </c>
      <c r="B762" s="44" t="s">
        <v>147</v>
      </c>
      <c r="C762" s="77">
        <v>39855</v>
      </c>
      <c r="D762" s="94">
        <v>0.04</v>
      </c>
      <c r="E762" s="60">
        <v>66200</v>
      </c>
      <c r="F762" s="59">
        <v>5.22</v>
      </c>
      <c r="G762" s="11"/>
      <c r="H762" s="11"/>
      <c r="I762" s="11"/>
      <c r="J762" s="11"/>
    </row>
    <row r="763" spans="1:10" ht="15.75">
      <c r="A763" s="61" t="s">
        <v>12</v>
      </c>
      <c r="B763" s="44" t="s">
        <v>147</v>
      </c>
      <c r="C763" s="77">
        <v>39862</v>
      </c>
      <c r="D763" s="94">
        <v>0.0559</v>
      </c>
      <c r="E763" s="60">
        <v>42100</v>
      </c>
      <c r="F763" s="59">
        <v>3.05</v>
      </c>
      <c r="G763" s="11"/>
      <c r="H763" s="11"/>
      <c r="I763" s="11"/>
      <c r="J763" s="11"/>
    </row>
    <row r="764" spans="1:10" ht="15.75">
      <c r="A764" s="61" t="s">
        <v>12</v>
      </c>
      <c r="B764" s="44" t="s">
        <v>147</v>
      </c>
      <c r="C764" s="77">
        <v>39869</v>
      </c>
      <c r="D764" s="94">
        <v>0.0951</v>
      </c>
      <c r="E764" s="60">
        <v>36845</v>
      </c>
      <c r="F764" s="59">
        <v>2.62</v>
      </c>
      <c r="G764" s="11"/>
      <c r="H764" s="11"/>
      <c r="I764" s="11"/>
      <c r="J764" s="11"/>
    </row>
    <row r="765" spans="1:10" ht="15.75">
      <c r="A765" s="61" t="s">
        <v>12</v>
      </c>
      <c r="B765" s="44" t="s">
        <v>147</v>
      </c>
      <c r="C765" s="77">
        <v>39876</v>
      </c>
      <c r="D765" s="94">
        <v>0.1321</v>
      </c>
      <c r="E765" s="60">
        <v>48350</v>
      </c>
      <c r="F765" s="59">
        <v>5.83</v>
      </c>
      <c r="G765" s="11"/>
      <c r="H765" s="11"/>
      <c r="I765" s="11"/>
      <c r="J765" s="11"/>
    </row>
    <row r="766" spans="1:10" ht="15.75">
      <c r="A766" s="61" t="s">
        <v>12</v>
      </c>
      <c r="B766" s="44" t="s">
        <v>147</v>
      </c>
      <c r="C766" s="77">
        <v>39883</v>
      </c>
      <c r="D766" s="94">
        <v>0.213</v>
      </c>
      <c r="E766" s="60">
        <v>46590</v>
      </c>
      <c r="F766" s="59">
        <v>3.57</v>
      </c>
      <c r="G766" s="11"/>
      <c r="H766" s="11"/>
      <c r="I766" s="11"/>
      <c r="J766" s="11"/>
    </row>
    <row r="767" spans="1:10" ht="15.75">
      <c r="A767" s="61" t="s">
        <v>12</v>
      </c>
      <c r="B767" s="44" t="s">
        <v>147</v>
      </c>
      <c r="C767" s="77">
        <v>39890</v>
      </c>
      <c r="D767" s="94">
        <v>0.1956</v>
      </c>
      <c r="E767" s="60">
        <v>50740</v>
      </c>
      <c r="F767" s="59">
        <v>4.97</v>
      </c>
      <c r="G767" s="11"/>
      <c r="H767" s="11"/>
      <c r="I767" s="11"/>
      <c r="J767" s="11"/>
    </row>
    <row r="768" spans="1:10" ht="15.75">
      <c r="A768" s="61" t="s">
        <v>12</v>
      </c>
      <c r="B768" s="44" t="s">
        <v>147</v>
      </c>
      <c r="C768" s="77">
        <v>39897</v>
      </c>
      <c r="D768" s="94">
        <v>0.1537</v>
      </c>
      <c r="E768" s="60">
        <v>58016</v>
      </c>
      <c r="F768" s="59">
        <v>5.27</v>
      </c>
      <c r="G768" s="11"/>
      <c r="H768" s="11"/>
      <c r="I768" s="11"/>
      <c r="J768" s="11"/>
    </row>
    <row r="769" spans="1:10" ht="15.75">
      <c r="A769" s="61" t="s">
        <v>12</v>
      </c>
      <c r="B769" s="44" t="s">
        <v>147</v>
      </c>
      <c r="C769" s="77">
        <v>39904</v>
      </c>
      <c r="D769" s="94">
        <v>0.1236</v>
      </c>
      <c r="E769" s="60">
        <v>49050</v>
      </c>
      <c r="F769" s="59">
        <v>14.78</v>
      </c>
      <c r="G769" s="11"/>
      <c r="H769" s="11"/>
      <c r="I769" s="11"/>
      <c r="J769" s="11"/>
    </row>
    <row r="770" spans="1:10" ht="15.75">
      <c r="A770" s="61" t="s">
        <v>12</v>
      </c>
      <c r="B770" s="44" t="s">
        <v>147</v>
      </c>
      <c r="C770" s="77">
        <v>39911</v>
      </c>
      <c r="D770" s="94">
        <v>0.11</v>
      </c>
      <c r="E770" s="60">
        <v>68750</v>
      </c>
      <c r="F770" s="59">
        <v>5.67</v>
      </c>
      <c r="G770" s="11"/>
      <c r="H770" s="11"/>
      <c r="I770" s="11"/>
      <c r="J770" s="11"/>
    </row>
    <row r="771" spans="1:10" ht="15.75">
      <c r="A771" s="61" t="s">
        <v>12</v>
      </c>
      <c r="B771" s="44" t="s">
        <v>147</v>
      </c>
      <c r="C771" s="77">
        <v>39918</v>
      </c>
      <c r="D771" s="94">
        <v>0.09</v>
      </c>
      <c r="E771" s="60">
        <v>61986</v>
      </c>
      <c r="F771" s="59">
        <v>6.6</v>
      </c>
      <c r="G771" s="11"/>
      <c r="H771" s="11"/>
      <c r="I771" s="11"/>
      <c r="J771" s="11"/>
    </row>
    <row r="772" spans="1:10" ht="15.75">
      <c r="A772" s="61" t="s">
        <v>12</v>
      </c>
      <c r="B772" s="44" t="s">
        <v>147</v>
      </c>
      <c r="C772" s="77">
        <v>39925</v>
      </c>
      <c r="D772" s="94">
        <v>0.06</v>
      </c>
      <c r="E772" s="60">
        <v>80340</v>
      </c>
      <c r="F772" s="59">
        <v>9.02</v>
      </c>
      <c r="G772" s="11"/>
      <c r="H772" s="11"/>
      <c r="I772" s="11"/>
      <c r="J772" s="11"/>
    </row>
    <row r="773" spans="1:10" ht="15.75">
      <c r="A773" s="61" t="s">
        <v>12</v>
      </c>
      <c r="B773" s="44" t="s">
        <v>147</v>
      </c>
      <c r="C773" s="77">
        <v>39932</v>
      </c>
      <c r="D773" s="94">
        <v>0.0295</v>
      </c>
      <c r="E773" s="60">
        <v>77450</v>
      </c>
      <c r="F773" s="59">
        <v>6.57</v>
      </c>
      <c r="G773" s="11"/>
      <c r="H773" s="11"/>
      <c r="I773" s="11"/>
      <c r="J773" s="11"/>
    </row>
    <row r="774" spans="1:10" ht="15.75">
      <c r="A774" s="61" t="s">
        <v>12</v>
      </c>
      <c r="B774" s="44" t="s">
        <v>147</v>
      </c>
      <c r="C774" s="77">
        <v>39939</v>
      </c>
      <c r="D774" s="94">
        <v>0.0161</v>
      </c>
      <c r="E774" s="60">
        <v>68250</v>
      </c>
      <c r="F774" s="59">
        <v>5.61</v>
      </c>
      <c r="G774" s="11"/>
      <c r="H774" s="11"/>
      <c r="I774" s="11"/>
      <c r="J774" s="11"/>
    </row>
    <row r="775" spans="1:10" ht="15.75">
      <c r="A775" s="61" t="s">
        <v>12</v>
      </c>
      <c r="B775" s="44" t="s">
        <v>147</v>
      </c>
      <c r="C775" s="77">
        <v>39946</v>
      </c>
      <c r="D775" s="94">
        <v>0.02</v>
      </c>
      <c r="E775" s="60">
        <v>69200</v>
      </c>
      <c r="F775" s="59">
        <v>5.69</v>
      </c>
      <c r="G775" s="11"/>
      <c r="H775" s="11"/>
      <c r="I775" s="11"/>
      <c r="J775" s="11"/>
    </row>
    <row r="776" spans="1:10" ht="15.75">
      <c r="A776" s="61" t="s">
        <v>12</v>
      </c>
      <c r="B776" s="44" t="s">
        <v>147</v>
      </c>
      <c r="C776" s="77">
        <v>39953</v>
      </c>
      <c r="D776" s="94">
        <v>0.025</v>
      </c>
      <c r="E776" s="60">
        <v>76100</v>
      </c>
      <c r="F776" s="59">
        <v>4.06</v>
      </c>
      <c r="G776" s="11"/>
      <c r="H776" s="11"/>
      <c r="I776" s="11"/>
      <c r="J776" s="11"/>
    </row>
    <row r="777" spans="1:10" ht="15.75">
      <c r="A777" s="61" t="s">
        <v>12</v>
      </c>
      <c r="B777" s="44" t="s">
        <v>147</v>
      </c>
      <c r="C777" s="77">
        <v>39960</v>
      </c>
      <c r="D777" s="94">
        <v>0.02</v>
      </c>
      <c r="E777" s="60">
        <v>110900</v>
      </c>
      <c r="F777" s="59">
        <v>6.29</v>
      </c>
      <c r="G777" s="11"/>
      <c r="H777" s="11"/>
      <c r="I777" s="11"/>
      <c r="J777" s="11"/>
    </row>
    <row r="778" spans="1:10" ht="15.75">
      <c r="A778" s="61" t="s">
        <v>12</v>
      </c>
      <c r="B778" s="44" t="s">
        <v>147</v>
      </c>
      <c r="C778" s="77">
        <v>39967</v>
      </c>
      <c r="D778" s="94">
        <v>0.01</v>
      </c>
      <c r="E778" s="60">
        <v>96500</v>
      </c>
      <c r="F778" s="59">
        <v>4.98</v>
      </c>
      <c r="G778" s="11"/>
      <c r="H778" s="11"/>
      <c r="I778" s="11"/>
      <c r="J778" s="11"/>
    </row>
    <row r="779" spans="1:10" ht="15.75">
      <c r="A779" s="61" t="s">
        <v>12</v>
      </c>
      <c r="B779" s="44" t="s">
        <v>147</v>
      </c>
      <c r="C779" s="77">
        <v>39974</v>
      </c>
      <c r="D779" s="94">
        <v>0.02</v>
      </c>
      <c r="E779" s="60">
        <v>97900</v>
      </c>
      <c r="F779" s="59">
        <v>4.34</v>
      </c>
      <c r="G779" s="11"/>
      <c r="H779" s="11"/>
      <c r="I779" s="11"/>
      <c r="J779" s="11"/>
    </row>
    <row r="780" spans="1:10" ht="15.75">
      <c r="A780" s="61" t="s">
        <v>12</v>
      </c>
      <c r="B780" s="44" t="s">
        <v>147</v>
      </c>
      <c r="C780" s="77">
        <v>39981</v>
      </c>
      <c r="D780" s="94">
        <v>0.0096</v>
      </c>
      <c r="E780" s="60">
        <v>82100</v>
      </c>
      <c r="F780" s="59">
        <v>3.66</v>
      </c>
      <c r="G780" s="11"/>
      <c r="H780" s="11"/>
      <c r="I780" s="11"/>
      <c r="J780" s="11"/>
    </row>
    <row r="781" spans="1:10" ht="15.75">
      <c r="A781" s="61" t="s">
        <v>12</v>
      </c>
      <c r="B781" s="44" t="s">
        <v>147</v>
      </c>
      <c r="C781" s="77">
        <v>39988</v>
      </c>
      <c r="D781" s="94">
        <v>0.0068</v>
      </c>
      <c r="E781" s="60">
        <v>63700</v>
      </c>
      <c r="F781" s="59">
        <v>2.45</v>
      </c>
      <c r="G781" s="11"/>
      <c r="H781" s="11"/>
      <c r="I781" s="11"/>
      <c r="J781" s="11"/>
    </row>
    <row r="782" spans="1:10" ht="15.75">
      <c r="A782" s="61" t="s">
        <v>12</v>
      </c>
      <c r="B782" s="44" t="s">
        <v>147</v>
      </c>
      <c r="C782" s="77">
        <v>39996</v>
      </c>
      <c r="D782" s="94">
        <v>0.0178</v>
      </c>
      <c r="E782" s="60">
        <v>26950</v>
      </c>
      <c r="F782" s="59">
        <v>0.49</v>
      </c>
      <c r="G782" s="11"/>
      <c r="H782" s="11"/>
      <c r="I782" s="11"/>
      <c r="J782" s="11"/>
    </row>
    <row r="783" spans="1:10" ht="15.75">
      <c r="A783" s="61" t="s">
        <v>12</v>
      </c>
      <c r="B783" s="44" t="s">
        <v>147</v>
      </c>
      <c r="C783" s="77">
        <v>40002</v>
      </c>
      <c r="D783" s="94">
        <v>0.0133</v>
      </c>
      <c r="E783" s="60">
        <v>79250</v>
      </c>
      <c r="F783" s="59">
        <v>3.33</v>
      </c>
      <c r="G783" s="11"/>
      <c r="H783" s="11"/>
      <c r="I783" s="11"/>
      <c r="J783" s="11"/>
    </row>
    <row r="784" spans="1:10" ht="15.75">
      <c r="A784" s="61" t="s">
        <v>12</v>
      </c>
      <c r="B784" s="44" t="s">
        <v>147</v>
      </c>
      <c r="C784" s="77">
        <v>40009</v>
      </c>
      <c r="D784" s="94">
        <v>0.0338</v>
      </c>
      <c r="E784" s="60">
        <v>69200</v>
      </c>
      <c r="F784" s="59">
        <v>2.81</v>
      </c>
      <c r="G784" s="11"/>
      <c r="H784" s="11"/>
      <c r="I784" s="11"/>
      <c r="J784" s="11"/>
    </row>
    <row r="785" spans="1:10" ht="15.75">
      <c r="A785" s="61" t="s">
        <v>12</v>
      </c>
      <c r="B785" s="44" t="s">
        <v>147</v>
      </c>
      <c r="C785" s="77">
        <v>40016</v>
      </c>
      <c r="D785" s="94">
        <v>0.091</v>
      </c>
      <c r="E785" s="60">
        <v>24900</v>
      </c>
      <c r="F785" s="59">
        <v>0.38</v>
      </c>
      <c r="G785" s="11"/>
      <c r="H785" s="11"/>
      <c r="I785" s="11"/>
      <c r="J785" s="11"/>
    </row>
    <row r="786" spans="1:10" ht="15.75">
      <c r="A786" s="61" t="s">
        <v>12</v>
      </c>
      <c r="B786" s="44" t="s">
        <v>147</v>
      </c>
      <c r="C786" s="77">
        <v>40023</v>
      </c>
      <c r="D786" s="94">
        <v>0.059</v>
      </c>
      <c r="E786" s="60">
        <v>70000</v>
      </c>
      <c r="F786" s="59">
        <v>2.97</v>
      </c>
      <c r="G786" s="11"/>
      <c r="H786" s="11"/>
      <c r="I786" s="11"/>
      <c r="J786" s="11"/>
    </row>
    <row r="787" spans="1:10" ht="15.75">
      <c r="A787" s="61" t="s">
        <v>12</v>
      </c>
      <c r="B787" s="44" t="s">
        <v>147</v>
      </c>
      <c r="C787" s="77">
        <v>40030</v>
      </c>
      <c r="D787" s="94">
        <v>0.0858</v>
      </c>
      <c r="E787" s="60">
        <v>60150</v>
      </c>
      <c r="F787" s="59">
        <v>2.11</v>
      </c>
      <c r="G787" s="11"/>
      <c r="H787" s="11"/>
      <c r="I787" s="11"/>
      <c r="J787" s="11"/>
    </row>
    <row r="788" spans="1:10" ht="15.75">
      <c r="A788" s="61" t="s">
        <v>12</v>
      </c>
      <c r="B788" s="44" t="s">
        <v>147</v>
      </c>
      <c r="C788" s="77">
        <v>40037</v>
      </c>
      <c r="D788" s="94">
        <v>0.1368</v>
      </c>
      <c r="E788" s="60">
        <v>60850</v>
      </c>
      <c r="F788" s="59">
        <v>2.15</v>
      </c>
      <c r="G788" s="11"/>
      <c r="H788" s="11"/>
      <c r="I788" s="11"/>
      <c r="J788" s="11"/>
    </row>
    <row r="789" spans="1:10" ht="15.75">
      <c r="A789" s="61" t="s">
        <v>12</v>
      </c>
      <c r="B789" s="44" t="s">
        <v>147</v>
      </c>
      <c r="C789" s="77">
        <v>40044</v>
      </c>
      <c r="D789" s="94">
        <v>0.1877</v>
      </c>
      <c r="E789" s="60">
        <v>57050</v>
      </c>
      <c r="F789" s="59">
        <v>1.99</v>
      </c>
      <c r="G789" s="11"/>
      <c r="H789" s="11"/>
      <c r="I789" s="11"/>
      <c r="J789" s="11"/>
    </row>
    <row r="790" spans="1:10" ht="15.75">
      <c r="A790" s="61" t="s">
        <v>12</v>
      </c>
      <c r="B790" s="44" t="s">
        <v>147</v>
      </c>
      <c r="C790" s="77">
        <v>40051</v>
      </c>
      <c r="D790" s="94">
        <v>0.1559</v>
      </c>
      <c r="E790" s="60">
        <v>70600</v>
      </c>
      <c r="F790" s="59">
        <v>2.55</v>
      </c>
      <c r="G790" s="11"/>
      <c r="H790" s="11"/>
      <c r="I790" s="11"/>
      <c r="J790" s="11"/>
    </row>
    <row r="791" spans="1:10" ht="15.75">
      <c r="A791" s="61" t="s">
        <v>12</v>
      </c>
      <c r="B791" s="44" t="s">
        <v>147</v>
      </c>
      <c r="C791" s="77">
        <v>40058</v>
      </c>
      <c r="D791" s="94">
        <v>0.1459</v>
      </c>
      <c r="E791" s="60">
        <v>80900</v>
      </c>
      <c r="F791" s="59">
        <v>3.99</v>
      </c>
      <c r="G791" s="11"/>
      <c r="H791" s="11"/>
      <c r="I791" s="11"/>
      <c r="J791" s="11"/>
    </row>
    <row r="792" spans="1:10" ht="15.75">
      <c r="A792" s="61" t="s">
        <v>12</v>
      </c>
      <c r="B792" s="44" t="s">
        <v>147</v>
      </c>
      <c r="C792" s="77">
        <v>40065</v>
      </c>
      <c r="D792" s="94">
        <v>0.1251</v>
      </c>
      <c r="E792" s="60">
        <v>107900</v>
      </c>
      <c r="F792" s="59">
        <v>4.31</v>
      </c>
      <c r="G792" s="11"/>
      <c r="H792" s="11"/>
      <c r="I792" s="11"/>
      <c r="J792" s="11"/>
    </row>
    <row r="793" spans="1:10" ht="15.75">
      <c r="A793" s="61" t="s">
        <v>12</v>
      </c>
      <c r="B793" s="44" t="s">
        <v>147</v>
      </c>
      <c r="C793" s="77">
        <v>40072</v>
      </c>
      <c r="D793" s="94">
        <v>0.12</v>
      </c>
      <c r="E793" s="60">
        <v>87250</v>
      </c>
      <c r="F793" s="59">
        <v>3.45</v>
      </c>
      <c r="G793" s="11"/>
      <c r="H793" s="11"/>
      <c r="I793" s="11"/>
      <c r="J793" s="11"/>
    </row>
    <row r="794" spans="1:10" ht="15.75">
      <c r="A794" s="61" t="s">
        <v>12</v>
      </c>
      <c r="B794" s="44" t="s">
        <v>147</v>
      </c>
      <c r="C794" s="77">
        <v>40079</v>
      </c>
      <c r="D794" s="94">
        <v>0.09</v>
      </c>
      <c r="E794" s="60">
        <v>95300</v>
      </c>
      <c r="F794" s="59">
        <v>3.6</v>
      </c>
      <c r="G794" s="11"/>
      <c r="H794" s="11"/>
      <c r="I794" s="11"/>
      <c r="J794" s="11"/>
    </row>
    <row r="795" spans="1:10" ht="15.75">
      <c r="A795" s="61" t="s">
        <v>12</v>
      </c>
      <c r="B795" s="44" t="s">
        <v>147</v>
      </c>
      <c r="C795" s="77">
        <v>40086</v>
      </c>
      <c r="D795" s="94">
        <v>0.07</v>
      </c>
      <c r="E795" s="60">
        <v>78700</v>
      </c>
      <c r="F795" s="59">
        <v>3.35</v>
      </c>
      <c r="G795" s="11"/>
      <c r="H795" s="11"/>
      <c r="I795" s="11"/>
      <c r="J795" s="11"/>
    </row>
    <row r="796" spans="1:10" ht="15.75">
      <c r="A796" s="61" t="s">
        <v>12</v>
      </c>
      <c r="B796" s="44" t="s">
        <v>147</v>
      </c>
      <c r="C796" s="77">
        <v>40093</v>
      </c>
      <c r="D796" s="94">
        <v>0.0533</v>
      </c>
      <c r="E796" s="60">
        <v>83900</v>
      </c>
      <c r="F796" s="59">
        <v>3.15</v>
      </c>
      <c r="G796" s="11"/>
      <c r="H796" s="11"/>
      <c r="I796" s="11"/>
      <c r="J796" s="11"/>
    </row>
    <row r="797" spans="1:10" ht="15.75">
      <c r="A797" s="61" t="s">
        <v>12</v>
      </c>
      <c r="B797" s="44" t="s">
        <v>147</v>
      </c>
      <c r="C797" s="77">
        <v>40100</v>
      </c>
      <c r="D797" s="94">
        <v>0.0361</v>
      </c>
      <c r="E797" s="60">
        <v>85500</v>
      </c>
      <c r="F797" s="59">
        <v>3.24</v>
      </c>
      <c r="G797" s="11"/>
      <c r="H797" s="11"/>
      <c r="I797" s="11"/>
      <c r="J797" s="11"/>
    </row>
    <row r="798" spans="1:10" ht="15.75">
      <c r="A798" s="61" t="s">
        <v>12</v>
      </c>
      <c r="B798" s="44" t="s">
        <v>147</v>
      </c>
      <c r="C798" s="77">
        <v>40107</v>
      </c>
      <c r="D798" s="94">
        <v>0.0447</v>
      </c>
      <c r="E798" s="60">
        <v>85200</v>
      </c>
      <c r="F798" s="59">
        <v>3.26</v>
      </c>
      <c r="G798" s="11"/>
      <c r="H798" s="11"/>
      <c r="I798" s="11"/>
      <c r="J798" s="11"/>
    </row>
    <row r="799" spans="1:10" ht="15.75">
      <c r="A799" s="61" t="s">
        <v>12</v>
      </c>
      <c r="B799" s="44" t="s">
        <v>147</v>
      </c>
      <c r="C799" s="77">
        <v>40114</v>
      </c>
      <c r="D799" s="94">
        <v>0.0518</v>
      </c>
      <c r="E799" s="60">
        <v>75000</v>
      </c>
      <c r="F799" s="59">
        <v>3.25</v>
      </c>
      <c r="G799" s="11"/>
      <c r="H799" s="11"/>
      <c r="I799" s="11"/>
      <c r="J799" s="11"/>
    </row>
    <row r="800" spans="1:10" ht="15.75">
      <c r="A800" s="61" t="s">
        <v>12</v>
      </c>
      <c r="B800" s="44" t="s">
        <v>147</v>
      </c>
      <c r="C800" s="77">
        <v>40121</v>
      </c>
      <c r="D800" s="94">
        <v>0.05</v>
      </c>
      <c r="E800" s="60">
        <v>81500</v>
      </c>
      <c r="F800" s="59">
        <v>3.28</v>
      </c>
      <c r="G800" s="11"/>
      <c r="H800" s="11"/>
      <c r="I800" s="11"/>
      <c r="J800" s="11"/>
    </row>
    <row r="801" spans="1:10" ht="15.75">
      <c r="A801" s="61" t="s">
        <v>12</v>
      </c>
      <c r="B801" s="44" t="s">
        <v>147</v>
      </c>
      <c r="C801" s="77">
        <v>40128</v>
      </c>
      <c r="D801" s="94">
        <v>0.05</v>
      </c>
      <c r="E801" s="60">
        <v>86100</v>
      </c>
      <c r="F801" s="59">
        <v>2.54</v>
      </c>
      <c r="G801" s="11"/>
      <c r="H801" s="11"/>
      <c r="I801" s="11"/>
      <c r="J801" s="11"/>
    </row>
    <row r="802" spans="1:10" ht="15.75">
      <c r="A802" s="61" t="s">
        <v>12</v>
      </c>
      <c r="B802" s="44" t="s">
        <v>147</v>
      </c>
      <c r="C802" s="77">
        <v>40135</v>
      </c>
      <c r="D802" s="94">
        <v>0.05</v>
      </c>
      <c r="E802" s="60">
        <v>82873</v>
      </c>
      <c r="F802" s="59">
        <v>2.35</v>
      </c>
      <c r="G802" s="11"/>
      <c r="H802" s="11"/>
      <c r="I802" s="11"/>
      <c r="J802" s="11"/>
    </row>
    <row r="803" spans="1:10" ht="15.75">
      <c r="A803" s="61" t="s">
        <v>12</v>
      </c>
      <c r="B803" s="44" t="s">
        <v>147</v>
      </c>
      <c r="C803" s="77">
        <v>40142</v>
      </c>
      <c r="D803" s="94">
        <v>0.05</v>
      </c>
      <c r="E803" s="60">
        <v>110500</v>
      </c>
      <c r="F803" s="59">
        <v>3.44</v>
      </c>
      <c r="G803" s="11"/>
      <c r="H803" s="11"/>
      <c r="I803" s="11"/>
      <c r="J803" s="11"/>
    </row>
    <row r="804" spans="1:10" ht="15.75">
      <c r="A804" s="61" t="s">
        <v>12</v>
      </c>
      <c r="B804" s="44" t="s">
        <v>147</v>
      </c>
      <c r="C804" s="77">
        <v>40147</v>
      </c>
      <c r="D804" s="94">
        <v>0.05</v>
      </c>
      <c r="E804" s="60">
        <v>14600</v>
      </c>
      <c r="F804" s="59">
        <v>23.33</v>
      </c>
      <c r="G804" s="11"/>
      <c r="H804" s="11"/>
      <c r="I804" s="11"/>
      <c r="J804" s="11"/>
    </row>
    <row r="805" spans="1:10" ht="15.75">
      <c r="A805" s="61" t="s">
        <v>12</v>
      </c>
      <c r="B805" s="44" t="s">
        <v>147</v>
      </c>
      <c r="C805" s="77">
        <v>40149</v>
      </c>
      <c r="D805" s="94">
        <v>0.0391</v>
      </c>
      <c r="E805" s="60">
        <v>108300</v>
      </c>
      <c r="F805" s="59">
        <v>3.28</v>
      </c>
      <c r="G805" s="11"/>
      <c r="H805" s="11"/>
      <c r="I805" s="11"/>
      <c r="J805" s="11"/>
    </row>
    <row r="806" spans="1:10" ht="15.75">
      <c r="A806" s="61" t="s">
        <v>12</v>
      </c>
      <c r="B806" s="44" t="s">
        <v>147</v>
      </c>
      <c r="C806" s="77">
        <v>40156</v>
      </c>
      <c r="D806" s="94">
        <v>0.0398</v>
      </c>
      <c r="E806" s="60">
        <v>99300</v>
      </c>
      <c r="F806" s="59">
        <v>2.91</v>
      </c>
      <c r="G806" s="11"/>
      <c r="H806" s="11"/>
      <c r="I806" s="11"/>
      <c r="J806" s="11"/>
    </row>
    <row r="807" spans="1:10" ht="15.75">
      <c r="A807" s="61" t="s">
        <v>12</v>
      </c>
      <c r="B807" s="44" t="s">
        <v>147</v>
      </c>
      <c r="C807" s="77">
        <v>40163</v>
      </c>
      <c r="D807" s="94">
        <v>0.0399</v>
      </c>
      <c r="E807" s="60">
        <v>95100</v>
      </c>
      <c r="F807" s="59">
        <v>2.69</v>
      </c>
      <c r="G807" s="11"/>
      <c r="H807" s="11"/>
      <c r="I807" s="11"/>
      <c r="J807" s="11"/>
    </row>
    <row r="808" spans="1:10" ht="15.75">
      <c r="A808" s="61" t="s">
        <v>12</v>
      </c>
      <c r="B808" s="44" t="s">
        <v>147</v>
      </c>
      <c r="C808" s="77">
        <v>40170</v>
      </c>
      <c r="D808" s="94">
        <v>0.0499</v>
      </c>
      <c r="E808" s="60">
        <v>92900</v>
      </c>
      <c r="F808" s="59">
        <v>2.58</v>
      </c>
      <c r="G808" s="11"/>
      <c r="H808" s="11"/>
      <c r="I808" s="11"/>
      <c r="J808" s="11"/>
    </row>
    <row r="809" spans="1:10" ht="15.75">
      <c r="A809" s="61" t="s">
        <v>12</v>
      </c>
      <c r="B809" s="44" t="s">
        <v>147</v>
      </c>
      <c r="C809" s="77">
        <v>40177</v>
      </c>
      <c r="D809" s="94">
        <v>0.0787</v>
      </c>
      <c r="E809" s="60">
        <v>112150</v>
      </c>
      <c r="F809" s="59">
        <v>3.47</v>
      </c>
      <c r="G809" s="11"/>
      <c r="H809" s="11"/>
      <c r="I809" s="11"/>
      <c r="J809" s="11"/>
    </row>
    <row r="810" spans="1:10" ht="15.75">
      <c r="A810" s="61" t="s">
        <v>12</v>
      </c>
      <c r="B810" s="44" t="s">
        <v>147</v>
      </c>
      <c r="C810" s="77">
        <v>40184</v>
      </c>
      <c r="D810" s="94">
        <v>0.0881</v>
      </c>
      <c r="E810" s="60">
        <v>124000</v>
      </c>
      <c r="F810" s="59">
        <v>5.14</v>
      </c>
      <c r="G810" s="11"/>
      <c r="H810" s="11"/>
      <c r="I810" s="11"/>
      <c r="J810" s="11"/>
    </row>
    <row r="811" spans="1:10" ht="15.75">
      <c r="A811" s="61" t="s">
        <v>12</v>
      </c>
      <c r="B811" s="44" t="s">
        <v>147</v>
      </c>
      <c r="C811" s="77">
        <v>40191</v>
      </c>
      <c r="D811" s="94">
        <v>0.0841</v>
      </c>
      <c r="E811" s="60">
        <v>133000</v>
      </c>
      <c r="F811" s="59">
        <v>4.28</v>
      </c>
      <c r="G811" s="11"/>
      <c r="H811" s="11"/>
      <c r="I811" s="11"/>
      <c r="J811" s="11"/>
    </row>
    <row r="812" spans="1:10" ht="15.75">
      <c r="A812" s="61" t="s">
        <v>12</v>
      </c>
      <c r="B812" s="44" t="s">
        <v>147</v>
      </c>
      <c r="C812" s="77">
        <v>40198</v>
      </c>
      <c r="D812" s="94">
        <v>0.086</v>
      </c>
      <c r="E812" s="60">
        <v>119300</v>
      </c>
      <c r="F812" s="59">
        <v>3.77</v>
      </c>
      <c r="G812" s="11"/>
      <c r="H812" s="11"/>
      <c r="I812" s="11"/>
      <c r="J812" s="11"/>
    </row>
    <row r="813" spans="1:10" ht="15.75">
      <c r="A813" s="61" t="s">
        <v>12</v>
      </c>
      <c r="B813" s="44" t="s">
        <v>147</v>
      </c>
      <c r="C813" s="77">
        <v>40205</v>
      </c>
      <c r="D813" s="94">
        <v>0.10439999999999999</v>
      </c>
      <c r="E813" s="60">
        <v>116250</v>
      </c>
      <c r="F813" s="59">
        <v>3.53</v>
      </c>
      <c r="G813" s="11"/>
      <c r="H813" s="11"/>
      <c r="I813" s="11"/>
      <c r="J813" s="11"/>
    </row>
    <row r="814" spans="1:10" ht="15.75">
      <c r="A814" s="61" t="s">
        <v>12</v>
      </c>
      <c r="B814" s="44" t="s">
        <v>147</v>
      </c>
      <c r="C814" s="77">
        <v>40212</v>
      </c>
      <c r="D814" s="94">
        <v>0.11</v>
      </c>
      <c r="E814" s="60">
        <v>135300</v>
      </c>
      <c r="F814" s="59">
        <v>4.4</v>
      </c>
      <c r="G814" s="11"/>
      <c r="H814" s="11"/>
      <c r="I814" s="11"/>
      <c r="J814" s="11"/>
    </row>
    <row r="815" spans="1:10" ht="15.75">
      <c r="A815" s="61" t="s">
        <v>12</v>
      </c>
      <c r="B815" s="44" t="s">
        <v>147</v>
      </c>
      <c r="C815" s="77">
        <v>40219</v>
      </c>
      <c r="D815" s="94">
        <v>0.12</v>
      </c>
      <c r="E815" s="60">
        <v>132600</v>
      </c>
      <c r="F815" s="59">
        <v>4.11</v>
      </c>
      <c r="G815" s="11"/>
      <c r="H815" s="11"/>
      <c r="I815" s="11"/>
      <c r="J815" s="11"/>
    </row>
    <row r="816" spans="1:10" ht="15.75">
      <c r="A816" s="61" t="s">
        <v>12</v>
      </c>
      <c r="B816" s="44" t="s">
        <v>147</v>
      </c>
      <c r="C816" s="77">
        <v>40226</v>
      </c>
      <c r="D816" s="94">
        <v>0.13</v>
      </c>
      <c r="E816" s="60">
        <v>164750</v>
      </c>
      <c r="F816" s="59">
        <v>5.4</v>
      </c>
      <c r="G816" s="11"/>
      <c r="H816" s="11"/>
      <c r="I816" s="11"/>
      <c r="J816" s="11"/>
    </row>
    <row r="817" spans="1:6" ht="14.25">
      <c r="A817" s="98" t="s">
        <v>12</v>
      </c>
      <c r="B817" s="66" t="s">
        <v>147</v>
      </c>
      <c r="C817" s="77">
        <v>40233</v>
      </c>
      <c r="D817" s="48">
        <v>0.12</v>
      </c>
      <c r="E817" s="100">
        <v>167300</v>
      </c>
      <c r="F817" s="101">
        <v>5.7</v>
      </c>
    </row>
    <row r="818" spans="1:6" ht="14.25">
      <c r="A818" s="61" t="s">
        <v>12</v>
      </c>
      <c r="B818" s="44" t="s">
        <v>147</v>
      </c>
      <c r="C818" s="77">
        <v>40240</v>
      </c>
      <c r="D818" s="48">
        <v>0.12</v>
      </c>
      <c r="E818" s="100">
        <v>190300</v>
      </c>
      <c r="F818" s="101">
        <v>6.48</v>
      </c>
    </row>
    <row r="819" spans="1:6" ht="14.25">
      <c r="A819" s="61" t="s">
        <v>12</v>
      </c>
      <c r="B819" s="44" t="s">
        <v>147</v>
      </c>
      <c r="C819" s="77">
        <v>40247</v>
      </c>
      <c r="D819" s="48">
        <v>0.12</v>
      </c>
      <c r="E819" s="100">
        <v>195600</v>
      </c>
      <c r="F819" s="101">
        <v>6.7</v>
      </c>
    </row>
    <row r="820" spans="1:6" ht="14.25">
      <c r="A820" s="61" t="s">
        <v>12</v>
      </c>
      <c r="B820" s="44" t="s">
        <v>147</v>
      </c>
      <c r="C820" s="77">
        <v>40254</v>
      </c>
      <c r="D820" s="48">
        <v>0.12</v>
      </c>
      <c r="E820" s="100">
        <v>192400</v>
      </c>
      <c r="F820" s="101">
        <v>6.06</v>
      </c>
    </row>
    <row r="821" spans="1:6" ht="14.25">
      <c r="A821" s="61" t="s">
        <v>12</v>
      </c>
      <c r="B821" s="44" t="s">
        <v>147</v>
      </c>
      <c r="C821" s="77">
        <v>40261</v>
      </c>
      <c r="D821" s="48">
        <v>0.12</v>
      </c>
      <c r="E821" s="100">
        <v>194000</v>
      </c>
      <c r="F821" s="101">
        <v>6.13</v>
      </c>
    </row>
    <row r="822" spans="1:6" ht="14.25">
      <c r="A822" s="61" t="s">
        <v>12</v>
      </c>
      <c r="B822" s="44" t="s">
        <v>147</v>
      </c>
      <c r="C822" s="77">
        <v>40268</v>
      </c>
      <c r="D822" s="48">
        <v>0.11</v>
      </c>
      <c r="E822" s="100">
        <v>168780</v>
      </c>
      <c r="F822" s="101">
        <v>5.21</v>
      </c>
    </row>
    <row r="823" spans="1:6" ht="14.25">
      <c r="A823" s="61" t="s">
        <v>12</v>
      </c>
      <c r="B823" s="44" t="s">
        <v>147</v>
      </c>
      <c r="C823" s="77">
        <v>40275</v>
      </c>
      <c r="D823" s="102">
        <v>0.11</v>
      </c>
      <c r="E823" s="100">
        <v>56400</v>
      </c>
      <c r="F823" s="101">
        <v>1.07</v>
      </c>
    </row>
    <row r="824" spans="1:6" ht="14.25">
      <c r="A824" s="61" t="s">
        <v>12</v>
      </c>
      <c r="B824" s="44" t="s">
        <v>147</v>
      </c>
      <c r="C824" s="77">
        <v>40282</v>
      </c>
      <c r="D824" s="103">
        <v>0.1</v>
      </c>
      <c r="E824" s="100">
        <v>66300</v>
      </c>
      <c r="F824" s="101">
        <v>1.44</v>
      </c>
    </row>
    <row r="825" spans="1:6" ht="14.25">
      <c r="A825" s="61" t="s">
        <v>12</v>
      </c>
      <c r="B825" s="44" t="s">
        <v>147</v>
      </c>
      <c r="C825" s="77">
        <v>40289</v>
      </c>
      <c r="D825" s="102">
        <v>0.11</v>
      </c>
      <c r="E825" s="100">
        <v>53600</v>
      </c>
      <c r="F825" s="101">
        <v>1.14</v>
      </c>
    </row>
    <row r="826" spans="1:6" ht="14.25">
      <c r="A826" s="61" t="s">
        <v>12</v>
      </c>
      <c r="B826" s="44" t="s">
        <v>147</v>
      </c>
      <c r="C826" s="77">
        <v>40296</v>
      </c>
      <c r="D826" s="102">
        <v>0.12</v>
      </c>
      <c r="E826" s="100">
        <v>53150</v>
      </c>
      <c r="F826" s="101">
        <v>1.07</v>
      </c>
    </row>
    <row r="827" spans="1:6" ht="14.25">
      <c r="A827" s="61" t="s">
        <v>12</v>
      </c>
      <c r="B827" s="44" t="s">
        <v>147</v>
      </c>
      <c r="C827" s="77">
        <v>40303</v>
      </c>
      <c r="D827" s="102">
        <v>0.13</v>
      </c>
      <c r="E827" s="100">
        <v>43500</v>
      </c>
      <c r="F827" s="101">
        <v>0.61</v>
      </c>
    </row>
    <row r="828" spans="1:6" ht="14.25">
      <c r="A828" s="61" t="s">
        <v>12</v>
      </c>
      <c r="B828" s="44" t="s">
        <v>147</v>
      </c>
      <c r="C828" s="77">
        <v>40310</v>
      </c>
      <c r="D828" s="103">
        <v>0.16</v>
      </c>
      <c r="E828" s="100">
        <v>41570</v>
      </c>
      <c r="F828" s="101">
        <v>0.51</v>
      </c>
    </row>
    <row r="829" spans="1:6" ht="14.25">
      <c r="A829" s="61" t="s">
        <v>12</v>
      </c>
      <c r="B829" s="44" t="s">
        <v>147</v>
      </c>
      <c r="C829" s="77">
        <v>40317</v>
      </c>
      <c r="D829" s="102">
        <v>0.19</v>
      </c>
      <c r="E829" s="100">
        <v>43200</v>
      </c>
      <c r="F829" s="101">
        <v>0.7</v>
      </c>
    </row>
    <row r="830" spans="1:6" ht="14.25">
      <c r="A830" s="61" t="s">
        <v>12</v>
      </c>
      <c r="B830" s="44" t="s">
        <v>147</v>
      </c>
      <c r="C830" s="77">
        <v>40324</v>
      </c>
      <c r="D830" s="102">
        <v>0.27</v>
      </c>
      <c r="E830" s="100">
        <v>38480</v>
      </c>
      <c r="F830" s="101">
        <v>0.54</v>
      </c>
    </row>
    <row r="831" spans="1:6" ht="14.25">
      <c r="A831" s="61" t="s">
        <v>12</v>
      </c>
      <c r="B831" s="44" t="s">
        <v>147</v>
      </c>
      <c r="C831" s="77">
        <v>40331</v>
      </c>
      <c r="D831" s="102">
        <v>0.34</v>
      </c>
      <c r="E831" s="100">
        <v>37050</v>
      </c>
      <c r="F831" s="101">
        <v>0.45</v>
      </c>
    </row>
    <row r="832" spans="1:6" ht="14.25">
      <c r="A832" s="61" t="s">
        <v>12</v>
      </c>
      <c r="B832" s="44" t="s">
        <v>147</v>
      </c>
      <c r="C832" s="77">
        <v>40338</v>
      </c>
      <c r="D832" s="102">
        <v>0.41</v>
      </c>
      <c r="E832" s="100">
        <v>35930</v>
      </c>
      <c r="F832" s="101">
        <v>0.41</v>
      </c>
    </row>
    <row r="833" spans="1:6" ht="14.25">
      <c r="A833" s="61" t="s">
        <v>12</v>
      </c>
      <c r="B833" s="44" t="s">
        <v>147</v>
      </c>
      <c r="C833" s="77">
        <v>40346</v>
      </c>
      <c r="D833" s="102">
        <v>0.45</v>
      </c>
      <c r="E833" s="100">
        <v>41000</v>
      </c>
      <c r="F833" s="101">
        <v>0.5</v>
      </c>
    </row>
    <row r="834" spans="1:6" ht="14.25">
      <c r="A834" s="61" t="s">
        <v>12</v>
      </c>
      <c r="B834" s="44" t="s">
        <v>147</v>
      </c>
      <c r="C834" s="77">
        <v>40352</v>
      </c>
      <c r="D834" s="102">
        <v>0.59</v>
      </c>
      <c r="E834" s="100">
        <v>35990</v>
      </c>
      <c r="F834" s="101">
        <v>0.31</v>
      </c>
    </row>
    <row r="835" spans="1:6" ht="14.25">
      <c r="A835" s="61" t="s">
        <v>12</v>
      </c>
      <c r="B835" s="44" t="s">
        <v>147</v>
      </c>
      <c r="C835" s="77">
        <v>40359</v>
      </c>
      <c r="D835" s="102">
        <v>0.67</v>
      </c>
      <c r="E835" s="100">
        <v>38500</v>
      </c>
      <c r="F835" s="101">
        <v>0.38</v>
      </c>
    </row>
    <row r="836" spans="1:6" ht="14.25">
      <c r="A836" s="61" t="s">
        <v>12</v>
      </c>
      <c r="B836" s="44" t="s">
        <v>147</v>
      </c>
      <c r="C836" s="77">
        <v>40366</v>
      </c>
      <c r="D836" s="102">
        <v>0.4</v>
      </c>
      <c r="E836" s="100">
        <v>58950</v>
      </c>
      <c r="F836" s="101">
        <v>1.16</v>
      </c>
    </row>
    <row r="837" spans="1:6" ht="14.25">
      <c r="A837" s="61" t="s">
        <v>12</v>
      </c>
      <c r="B837" s="44" t="s">
        <v>147</v>
      </c>
      <c r="C837" s="77">
        <v>40373</v>
      </c>
      <c r="D837" s="102">
        <v>0.36</v>
      </c>
      <c r="E837" s="100">
        <v>52060</v>
      </c>
      <c r="F837" s="101">
        <v>0.91</v>
      </c>
    </row>
    <row r="838" spans="1:6" ht="14.25">
      <c r="A838" s="61" t="s">
        <v>12</v>
      </c>
      <c r="B838" s="44" t="s">
        <v>147</v>
      </c>
      <c r="C838" s="77">
        <v>40380</v>
      </c>
      <c r="D838" s="102">
        <v>0.35</v>
      </c>
      <c r="E838" s="100">
        <v>47350</v>
      </c>
      <c r="F838" s="101">
        <v>0.89</v>
      </c>
    </row>
    <row r="839" spans="1:6" ht="14.25">
      <c r="A839" s="61" t="s">
        <v>12</v>
      </c>
      <c r="B839" s="44" t="s">
        <v>147</v>
      </c>
      <c r="C839" s="77">
        <v>40387</v>
      </c>
      <c r="D839" s="102">
        <v>0.32</v>
      </c>
      <c r="E839" s="100">
        <v>56970</v>
      </c>
      <c r="F839" s="101">
        <v>1.22</v>
      </c>
    </row>
    <row r="840" spans="1:6" ht="14.25">
      <c r="A840" s="61" t="s">
        <v>12</v>
      </c>
      <c r="B840" s="44" t="s">
        <v>147</v>
      </c>
      <c r="C840" s="77">
        <v>40394</v>
      </c>
      <c r="D840" s="102">
        <v>0.3</v>
      </c>
      <c r="E840" s="100">
        <v>122750</v>
      </c>
      <c r="F840" s="101">
        <v>3.53</v>
      </c>
    </row>
    <row r="841" spans="1:6" ht="14.25">
      <c r="A841" s="61" t="s">
        <v>12</v>
      </c>
      <c r="B841" s="44" t="s">
        <v>147</v>
      </c>
      <c r="C841" s="77">
        <v>40401</v>
      </c>
      <c r="D841" s="102">
        <v>0.2</v>
      </c>
      <c r="E841" s="100">
        <v>127461</v>
      </c>
      <c r="F841" s="101">
        <v>3.62</v>
      </c>
    </row>
    <row r="842" spans="1:6" ht="14.25">
      <c r="A842" s="61" t="s">
        <v>12</v>
      </c>
      <c r="B842" s="44" t="s">
        <v>147</v>
      </c>
      <c r="C842" s="77">
        <v>40408</v>
      </c>
      <c r="D842" s="102">
        <v>0.17</v>
      </c>
      <c r="E842" s="100">
        <v>116350</v>
      </c>
      <c r="F842" s="101">
        <v>3.56</v>
      </c>
    </row>
    <row r="843" spans="1:6" ht="14.25">
      <c r="A843" s="61" t="s">
        <v>12</v>
      </c>
      <c r="B843" s="44" t="s">
        <v>147</v>
      </c>
      <c r="C843" s="77">
        <v>40415</v>
      </c>
      <c r="D843" s="102">
        <v>0.17</v>
      </c>
      <c r="E843" s="100">
        <v>127600</v>
      </c>
      <c r="F843" s="101">
        <v>4.08</v>
      </c>
    </row>
    <row r="844" spans="1:6" ht="14.25">
      <c r="A844" s="61" t="s">
        <v>12</v>
      </c>
      <c r="B844" s="44" t="s">
        <v>147</v>
      </c>
      <c r="C844" s="77">
        <v>40422</v>
      </c>
      <c r="D844" s="102">
        <v>0.18</v>
      </c>
      <c r="E844" s="100">
        <v>142000</v>
      </c>
      <c r="F844" s="101">
        <v>4.55</v>
      </c>
    </row>
    <row r="845" spans="1:6" ht="14.25">
      <c r="A845" s="61" t="s">
        <v>12</v>
      </c>
      <c r="B845" s="44" t="s">
        <v>147</v>
      </c>
      <c r="C845" s="77">
        <v>40429</v>
      </c>
      <c r="D845" s="102">
        <v>0.16</v>
      </c>
      <c r="E845" s="100">
        <v>144790</v>
      </c>
      <c r="F845" s="101">
        <v>4.67</v>
      </c>
    </row>
    <row r="846" spans="1:6" ht="14.25">
      <c r="A846" s="61" t="s">
        <v>12</v>
      </c>
      <c r="B846" s="44" t="s">
        <v>147</v>
      </c>
      <c r="C846" s="77">
        <v>40436</v>
      </c>
      <c r="D846" s="102">
        <v>0.16</v>
      </c>
      <c r="E846" s="100">
        <v>126500</v>
      </c>
      <c r="F846" s="101">
        <v>3.62</v>
      </c>
    </row>
    <row r="847" spans="1:6" ht="14.25">
      <c r="A847" s="61" t="s">
        <v>12</v>
      </c>
      <c r="B847" s="44" t="s">
        <v>147</v>
      </c>
      <c r="C847" s="77">
        <v>40443</v>
      </c>
      <c r="D847" s="102">
        <v>0.21</v>
      </c>
      <c r="E847" s="100">
        <v>48400</v>
      </c>
      <c r="F847" s="101">
        <v>0.75</v>
      </c>
    </row>
    <row r="848" spans="1:6" ht="14.25">
      <c r="A848" s="61" t="s">
        <v>12</v>
      </c>
      <c r="B848" s="44" t="s">
        <v>147</v>
      </c>
      <c r="C848" s="77">
        <v>40450</v>
      </c>
      <c r="D848" s="102">
        <v>0.27</v>
      </c>
      <c r="E848" s="100">
        <v>76400</v>
      </c>
      <c r="F848" s="101">
        <v>1.74</v>
      </c>
    </row>
    <row r="849" spans="1:6" ht="14.25">
      <c r="A849" s="61" t="s">
        <v>12</v>
      </c>
      <c r="B849" s="44" t="s">
        <v>147</v>
      </c>
      <c r="C849" s="77">
        <v>40457</v>
      </c>
      <c r="D849" s="102">
        <v>0.29</v>
      </c>
      <c r="E849" s="100">
        <v>43750</v>
      </c>
      <c r="F849" s="101">
        <v>0.6</v>
      </c>
    </row>
    <row r="850" spans="1:6" ht="14.25">
      <c r="A850" s="61" t="s">
        <v>12</v>
      </c>
      <c r="B850" s="44" t="s">
        <v>147</v>
      </c>
      <c r="C850" s="77">
        <v>40464</v>
      </c>
      <c r="D850" s="102">
        <v>0.35</v>
      </c>
      <c r="E850" s="100">
        <v>47800</v>
      </c>
      <c r="F850" s="101">
        <v>0.75</v>
      </c>
    </row>
    <row r="851" spans="1:6" ht="14.25">
      <c r="A851" s="61" t="s">
        <v>12</v>
      </c>
      <c r="B851" s="44" t="s">
        <v>147</v>
      </c>
      <c r="C851" s="77">
        <v>40471</v>
      </c>
      <c r="D851" s="102">
        <v>0.34</v>
      </c>
      <c r="E851" s="100">
        <v>60800</v>
      </c>
      <c r="F851" s="101">
        <v>1.42</v>
      </c>
    </row>
    <row r="852" spans="1:6" ht="14.25">
      <c r="A852" s="61" t="s">
        <v>12</v>
      </c>
      <c r="B852" s="44" t="s">
        <v>147</v>
      </c>
      <c r="C852" s="77">
        <v>40478</v>
      </c>
      <c r="D852" s="102">
        <v>0.29</v>
      </c>
      <c r="E852" s="100">
        <v>73320</v>
      </c>
      <c r="F852" s="101">
        <v>1.85</v>
      </c>
    </row>
    <row r="853" spans="1:6" ht="14.25">
      <c r="A853" s="61" t="s">
        <v>12</v>
      </c>
      <c r="B853" s="44" t="s">
        <v>147</v>
      </c>
      <c r="C853" s="77">
        <v>40485</v>
      </c>
      <c r="D853" s="102">
        <v>0.26</v>
      </c>
      <c r="E853" s="100">
        <v>61125</v>
      </c>
      <c r="F853" s="101">
        <v>1.28</v>
      </c>
    </row>
    <row r="854" spans="1:6" ht="14.25">
      <c r="A854" s="61" t="s">
        <v>12</v>
      </c>
      <c r="B854" s="44" t="s">
        <v>147</v>
      </c>
      <c r="C854" s="77">
        <v>40492</v>
      </c>
      <c r="D854" s="102">
        <v>0.24</v>
      </c>
      <c r="E854" s="100">
        <v>82700</v>
      </c>
      <c r="F854" s="101">
        <v>1.99</v>
      </c>
    </row>
    <row r="855" spans="1:6" ht="14.25">
      <c r="A855" s="61" t="s">
        <v>12</v>
      </c>
      <c r="B855" s="44" t="s">
        <v>147</v>
      </c>
      <c r="C855" s="77">
        <v>40499</v>
      </c>
      <c r="D855" s="102">
        <v>0.32</v>
      </c>
      <c r="E855" s="100">
        <v>47900</v>
      </c>
      <c r="F855" s="101">
        <v>0.87</v>
      </c>
    </row>
    <row r="856" spans="1:6" ht="14.25">
      <c r="A856" s="61" t="s">
        <v>12</v>
      </c>
      <c r="B856" s="44" t="s">
        <v>147</v>
      </c>
      <c r="C856" s="77">
        <v>40506</v>
      </c>
      <c r="D856" s="102">
        <v>0.33</v>
      </c>
      <c r="E856" s="100">
        <v>60070</v>
      </c>
      <c r="F856" s="101">
        <v>1.39</v>
      </c>
    </row>
    <row r="857" spans="1:10" ht="14.25">
      <c r="A857" s="61" t="s">
        <v>12</v>
      </c>
      <c r="B857" s="44" t="s">
        <v>147</v>
      </c>
      <c r="C857" s="77">
        <v>40513</v>
      </c>
      <c r="D857" s="91">
        <v>0.34</v>
      </c>
      <c r="E857" s="60">
        <v>54170</v>
      </c>
      <c r="F857" s="59">
        <v>1.11</v>
      </c>
      <c r="J857" s="20"/>
    </row>
    <row r="858" spans="1:10" ht="14.25">
      <c r="A858" s="61" t="s">
        <v>12</v>
      </c>
      <c r="B858" s="44" t="s">
        <v>147</v>
      </c>
      <c r="C858" s="77">
        <v>40520</v>
      </c>
      <c r="D858" s="91">
        <v>0.4</v>
      </c>
      <c r="E858" s="60">
        <v>40999</v>
      </c>
      <c r="F858" s="59">
        <v>0.6</v>
      </c>
      <c r="J858" s="20"/>
    </row>
    <row r="859" spans="1:10" ht="14.25">
      <c r="A859" s="61" t="s">
        <v>12</v>
      </c>
      <c r="B859" s="44" t="s">
        <v>147</v>
      </c>
      <c r="C859" s="77">
        <v>40527</v>
      </c>
      <c r="D859" s="91">
        <v>0.4</v>
      </c>
      <c r="E859" s="60">
        <v>63100</v>
      </c>
      <c r="F859" s="59">
        <v>1.29</v>
      </c>
      <c r="J859" s="20"/>
    </row>
    <row r="860" spans="1:10" ht="14.25">
      <c r="A860" s="61" t="s">
        <v>12</v>
      </c>
      <c r="B860" s="44" t="s">
        <v>147</v>
      </c>
      <c r="C860" s="77">
        <v>40534</v>
      </c>
      <c r="D860" s="91">
        <v>0.41</v>
      </c>
      <c r="E860" s="60">
        <v>59750</v>
      </c>
      <c r="F860" s="59">
        <v>1.09</v>
      </c>
      <c r="J860" s="20"/>
    </row>
    <row r="861" spans="1:10" ht="14.25">
      <c r="A861" s="61" t="s">
        <v>12</v>
      </c>
      <c r="B861" s="44" t="s">
        <v>147</v>
      </c>
      <c r="C861" s="77">
        <v>40541</v>
      </c>
      <c r="D861" s="91">
        <v>0.42</v>
      </c>
      <c r="E861" s="60">
        <v>49125</v>
      </c>
      <c r="F861" s="59">
        <v>0.76</v>
      </c>
      <c r="J861" s="20"/>
    </row>
    <row r="862" spans="1:6" ht="14.25">
      <c r="A862" s="61" t="s">
        <v>12</v>
      </c>
      <c r="B862" s="44" t="s">
        <v>147</v>
      </c>
      <c r="C862" s="77">
        <v>40548</v>
      </c>
      <c r="D862" s="102">
        <v>0.26</v>
      </c>
      <c r="E862" s="100">
        <v>112720</v>
      </c>
      <c r="F862" s="101">
        <v>3.11</v>
      </c>
    </row>
    <row r="863" spans="1:6" ht="14.25">
      <c r="A863" s="61" t="s">
        <v>12</v>
      </c>
      <c r="B863" s="44" t="s">
        <v>147</v>
      </c>
      <c r="C863" s="77">
        <v>40555</v>
      </c>
      <c r="D863" s="102">
        <v>0.24</v>
      </c>
      <c r="E863" s="100">
        <v>126230</v>
      </c>
      <c r="F863" s="101">
        <v>3.63</v>
      </c>
    </row>
    <row r="864" spans="1:6" ht="14.25">
      <c r="A864" s="61" t="s">
        <v>12</v>
      </c>
      <c r="B864" s="44" t="s">
        <v>147</v>
      </c>
      <c r="C864" s="77">
        <v>40562</v>
      </c>
      <c r="D864" s="102">
        <v>0.19</v>
      </c>
      <c r="E864" s="100">
        <v>130950</v>
      </c>
      <c r="F864" s="101">
        <v>4.2</v>
      </c>
    </row>
    <row r="865" spans="1:6" ht="14.25">
      <c r="A865" s="61" t="s">
        <v>12</v>
      </c>
      <c r="B865" s="44" t="s">
        <v>147</v>
      </c>
      <c r="C865" s="77">
        <v>40569</v>
      </c>
      <c r="D865" s="102">
        <v>0.19</v>
      </c>
      <c r="E865" s="100">
        <v>109330</v>
      </c>
      <c r="F865" s="101">
        <v>3.24</v>
      </c>
    </row>
    <row r="866" spans="1:6" ht="14.25">
      <c r="A866" s="61" t="s">
        <v>12</v>
      </c>
      <c r="B866" s="44" t="s">
        <v>147</v>
      </c>
      <c r="C866" s="77">
        <v>40576</v>
      </c>
      <c r="D866" s="91">
        <v>0.18</v>
      </c>
      <c r="E866" s="60">
        <v>118100</v>
      </c>
      <c r="F866" s="59">
        <v>3.4</v>
      </c>
    </row>
    <row r="867" spans="1:6" ht="14.25">
      <c r="A867" s="61" t="s">
        <v>12</v>
      </c>
      <c r="B867" s="44" t="s">
        <v>147</v>
      </c>
      <c r="C867" s="77">
        <v>40583</v>
      </c>
      <c r="D867" s="91">
        <v>0.19</v>
      </c>
      <c r="E867" s="60">
        <v>104730</v>
      </c>
      <c r="F867" s="59">
        <v>2.79</v>
      </c>
    </row>
    <row r="868" spans="1:6" ht="14.25">
      <c r="A868" s="61" t="s">
        <v>12</v>
      </c>
      <c r="B868" s="44" t="s">
        <v>147</v>
      </c>
      <c r="C868" s="77">
        <v>40590</v>
      </c>
      <c r="D868" s="48">
        <v>0.21</v>
      </c>
      <c r="E868" s="100">
        <v>92210</v>
      </c>
      <c r="F868" s="59">
        <v>2.6</v>
      </c>
    </row>
    <row r="869" spans="1:6" ht="14.25">
      <c r="A869" s="61" t="s">
        <v>12</v>
      </c>
      <c r="B869" s="44" t="s">
        <v>147</v>
      </c>
      <c r="C869" s="77">
        <v>40597</v>
      </c>
      <c r="D869" s="48">
        <v>0.21</v>
      </c>
      <c r="E869" s="100">
        <v>79500</v>
      </c>
      <c r="F869" s="48">
        <v>2.15</v>
      </c>
    </row>
    <row r="870" spans="1:6" ht="14.25">
      <c r="A870" s="61" t="s">
        <v>12</v>
      </c>
      <c r="B870" s="44" t="s">
        <v>147</v>
      </c>
      <c r="C870" s="77">
        <v>40604</v>
      </c>
      <c r="D870" s="48">
        <v>0.21</v>
      </c>
      <c r="E870" s="100">
        <v>71055</v>
      </c>
      <c r="F870" s="48">
        <v>1.75</v>
      </c>
    </row>
    <row r="871" spans="1:6" ht="14.25">
      <c r="A871" s="61" t="s">
        <v>12</v>
      </c>
      <c r="B871" s="44" t="s">
        <v>147</v>
      </c>
      <c r="C871" s="77">
        <v>40611</v>
      </c>
      <c r="D871" s="48">
        <v>0.23</v>
      </c>
      <c r="E871" s="100">
        <v>57850</v>
      </c>
      <c r="F871" s="48">
        <v>1.26</v>
      </c>
    </row>
    <row r="872" spans="1:6" ht="14.25">
      <c r="A872" s="61" t="s">
        <v>12</v>
      </c>
      <c r="B872" s="44" t="s">
        <v>147</v>
      </c>
      <c r="C872" s="77">
        <v>40618</v>
      </c>
      <c r="D872" s="48">
        <v>0.32</v>
      </c>
      <c r="E872" s="100">
        <v>91050</v>
      </c>
      <c r="F872" s="48">
        <v>2.3</v>
      </c>
    </row>
    <row r="873" spans="1:6" ht="14.25">
      <c r="A873" s="61" t="s">
        <v>12</v>
      </c>
      <c r="B873" s="44" t="s">
        <v>147</v>
      </c>
      <c r="C873" s="77">
        <v>40625</v>
      </c>
      <c r="D873" s="48">
        <v>0.25</v>
      </c>
      <c r="E873" s="100">
        <v>68500</v>
      </c>
      <c r="F873" s="48">
        <v>1.38</v>
      </c>
    </row>
    <row r="874" spans="1:6" ht="14.25">
      <c r="A874" s="61" t="s">
        <v>12</v>
      </c>
      <c r="B874" s="44" t="s">
        <v>147</v>
      </c>
      <c r="C874" s="77">
        <v>40632</v>
      </c>
      <c r="D874" s="102">
        <v>0.24</v>
      </c>
      <c r="E874" s="100">
        <v>66940</v>
      </c>
      <c r="F874" s="101">
        <v>1.39</v>
      </c>
    </row>
    <row r="875" spans="1:6" ht="14.25">
      <c r="A875" s="61" t="s">
        <v>12</v>
      </c>
      <c r="B875" s="44" t="s">
        <v>147</v>
      </c>
      <c r="C875" s="77">
        <v>40639</v>
      </c>
      <c r="D875" s="102">
        <v>0.26</v>
      </c>
      <c r="E875" s="100">
        <v>73700</v>
      </c>
      <c r="F875" s="101">
        <v>1.69</v>
      </c>
    </row>
    <row r="876" spans="1:6" ht="14.25">
      <c r="A876" s="61" t="s">
        <v>12</v>
      </c>
      <c r="B876" s="44" t="s">
        <v>147</v>
      </c>
      <c r="C876" s="77">
        <v>40646</v>
      </c>
      <c r="D876" s="102">
        <v>0.26</v>
      </c>
      <c r="E876" s="100">
        <v>71450</v>
      </c>
      <c r="F876" s="101">
        <v>1.62</v>
      </c>
    </row>
    <row r="877" spans="1:6" ht="14.25">
      <c r="A877" s="61" t="s">
        <v>12</v>
      </c>
      <c r="B877" s="44" t="s">
        <v>147</v>
      </c>
      <c r="C877" s="77">
        <v>40653</v>
      </c>
      <c r="D877" s="102">
        <v>0.26</v>
      </c>
      <c r="E877" s="100">
        <v>136371</v>
      </c>
      <c r="F877" s="101">
        <v>4.41</v>
      </c>
    </row>
    <row r="878" spans="1:6" ht="14.25">
      <c r="A878" s="61" t="s">
        <v>12</v>
      </c>
      <c r="B878" s="44" t="s">
        <v>147</v>
      </c>
      <c r="C878" s="77">
        <v>40660</v>
      </c>
      <c r="D878" s="102">
        <v>0.25</v>
      </c>
      <c r="E878" s="100">
        <v>82270</v>
      </c>
      <c r="F878" s="101">
        <v>2.19</v>
      </c>
    </row>
    <row r="879" spans="1:6" ht="14.25">
      <c r="A879" s="61" t="s">
        <v>12</v>
      </c>
      <c r="B879" s="44" t="s">
        <v>147</v>
      </c>
      <c r="C879" s="77">
        <v>40667</v>
      </c>
      <c r="D879" s="102">
        <v>0.13</v>
      </c>
      <c r="E879" s="100">
        <v>76600</v>
      </c>
      <c r="F879" s="101">
        <v>1.85</v>
      </c>
    </row>
    <row r="880" spans="1:6" ht="14.25">
      <c r="A880" s="61" t="s">
        <v>12</v>
      </c>
      <c r="B880" s="44" t="s">
        <v>147</v>
      </c>
      <c r="C880" s="77">
        <v>40674</v>
      </c>
      <c r="D880" s="102">
        <v>0.13</v>
      </c>
      <c r="E880" s="100">
        <v>74450</v>
      </c>
      <c r="F880" s="101">
        <v>1.69</v>
      </c>
    </row>
    <row r="881" spans="1:6" ht="14.25">
      <c r="A881" s="61" t="s">
        <v>12</v>
      </c>
      <c r="B881" s="44" t="s">
        <v>147</v>
      </c>
      <c r="C881" s="77">
        <v>40681</v>
      </c>
      <c r="D881" s="102">
        <v>0.14</v>
      </c>
      <c r="E881" s="100">
        <v>63500</v>
      </c>
      <c r="F881" s="101">
        <v>1.48</v>
      </c>
    </row>
    <row r="882" spans="1:6" ht="14.25">
      <c r="A882" s="61" t="s">
        <v>12</v>
      </c>
      <c r="B882" s="44" t="s">
        <v>147</v>
      </c>
      <c r="C882" s="77">
        <v>40688</v>
      </c>
      <c r="D882" s="102">
        <v>0.14</v>
      </c>
      <c r="E882" s="100">
        <v>67290</v>
      </c>
      <c r="F882" s="101">
        <v>1.67</v>
      </c>
    </row>
    <row r="883" spans="1:6" ht="14.25">
      <c r="A883" s="61" t="s">
        <v>12</v>
      </c>
      <c r="B883" s="44" t="s">
        <v>147</v>
      </c>
      <c r="C883" s="77">
        <v>40695</v>
      </c>
      <c r="D883" s="102">
        <v>0.14</v>
      </c>
      <c r="E883" s="100">
        <v>62730</v>
      </c>
      <c r="F883" s="101">
        <v>1.42</v>
      </c>
    </row>
    <row r="884" spans="1:6" ht="14.25">
      <c r="A884" s="61" t="s">
        <v>12</v>
      </c>
      <c r="B884" s="44" t="s">
        <v>147</v>
      </c>
      <c r="C884" s="77">
        <v>40702</v>
      </c>
      <c r="D884" s="102">
        <v>0.14</v>
      </c>
      <c r="E884" s="100">
        <v>74004.5</v>
      </c>
      <c r="F884" s="101">
        <v>1.89</v>
      </c>
    </row>
    <row r="885" spans="1:6" ht="14.25">
      <c r="A885" s="61" t="s">
        <v>12</v>
      </c>
      <c r="B885" s="44" t="s">
        <v>147</v>
      </c>
      <c r="C885" s="77">
        <v>40709</v>
      </c>
      <c r="D885" s="102">
        <v>0.13</v>
      </c>
      <c r="E885" s="100">
        <v>136070</v>
      </c>
      <c r="F885" s="101">
        <v>3.91</v>
      </c>
    </row>
    <row r="886" spans="1:6" ht="14.25">
      <c r="A886" s="61" t="s">
        <v>12</v>
      </c>
      <c r="B886" s="44" t="s">
        <v>147</v>
      </c>
      <c r="C886" s="77">
        <v>40716</v>
      </c>
      <c r="D886" s="102">
        <v>0.11</v>
      </c>
      <c r="E886" s="100">
        <v>149610</v>
      </c>
      <c r="F886" s="101">
        <v>4.17</v>
      </c>
    </row>
    <row r="887" spans="1:6" ht="14.25">
      <c r="A887" s="61" t="s">
        <v>12</v>
      </c>
      <c r="B887" s="44" t="s">
        <v>147</v>
      </c>
      <c r="C887" s="77">
        <v>40723</v>
      </c>
      <c r="D887" s="102">
        <v>0.09</v>
      </c>
      <c r="E887" s="100">
        <v>125814</v>
      </c>
      <c r="F887" s="101">
        <v>3.43</v>
      </c>
    </row>
    <row r="888" spans="1:6" ht="14.25">
      <c r="A888" s="61" t="s">
        <v>12</v>
      </c>
      <c r="B888" s="44" t="s">
        <v>147</v>
      </c>
      <c r="C888" s="77">
        <v>40730</v>
      </c>
      <c r="D888" s="102">
        <v>0.08</v>
      </c>
      <c r="E888" s="100">
        <v>77500</v>
      </c>
      <c r="F888" s="101">
        <v>1.82</v>
      </c>
    </row>
    <row r="889" spans="1:6" ht="14.25">
      <c r="A889" s="61" t="s">
        <v>12</v>
      </c>
      <c r="B889" s="44" t="s">
        <v>147</v>
      </c>
      <c r="C889" s="77">
        <v>40737</v>
      </c>
      <c r="D889" s="102">
        <v>0.09</v>
      </c>
      <c r="E889" s="100">
        <v>73250</v>
      </c>
      <c r="F889" s="101">
        <v>1.68</v>
      </c>
    </row>
    <row r="890" spans="1:6" ht="14.25">
      <c r="A890" s="61" t="s">
        <v>12</v>
      </c>
      <c r="B890" s="44" t="s">
        <v>147</v>
      </c>
      <c r="C890" s="77">
        <v>40744</v>
      </c>
      <c r="D890" s="102">
        <v>0.09</v>
      </c>
      <c r="E890" s="100">
        <v>79473</v>
      </c>
      <c r="F890" s="101">
        <v>2.15</v>
      </c>
    </row>
    <row r="891" spans="1:6" ht="14.25">
      <c r="A891" s="61" t="s">
        <v>12</v>
      </c>
      <c r="B891" s="44" t="s">
        <v>147</v>
      </c>
      <c r="C891" s="77">
        <v>40751</v>
      </c>
      <c r="D891" s="102">
        <v>0.07</v>
      </c>
      <c r="E891" s="100">
        <v>89335</v>
      </c>
      <c r="F891" s="101">
        <v>2.46</v>
      </c>
    </row>
    <row r="892" spans="1:6" ht="14.25">
      <c r="A892" s="61" t="s">
        <v>12</v>
      </c>
      <c r="B892" s="44" t="s">
        <v>147</v>
      </c>
      <c r="C892" s="77">
        <v>40758</v>
      </c>
      <c r="D892" s="102">
        <v>0.08</v>
      </c>
      <c r="E892" s="100">
        <v>68060</v>
      </c>
      <c r="F892" s="101">
        <v>1.53</v>
      </c>
    </row>
    <row r="893" spans="1:6" ht="14.25">
      <c r="A893" s="61" t="s">
        <v>12</v>
      </c>
      <c r="B893" s="44" t="s">
        <v>147</v>
      </c>
      <c r="C893" s="77">
        <v>40765</v>
      </c>
      <c r="D893" s="102">
        <v>0.08</v>
      </c>
      <c r="E893" s="100">
        <v>77300</v>
      </c>
      <c r="F893" s="101">
        <v>1.79</v>
      </c>
    </row>
    <row r="894" spans="1:6" ht="14.25">
      <c r="A894" s="61" t="s">
        <v>12</v>
      </c>
      <c r="B894" s="44" t="s">
        <v>147</v>
      </c>
      <c r="C894" s="77">
        <v>40772</v>
      </c>
      <c r="D894" s="102">
        <v>0.08</v>
      </c>
      <c r="E894" s="100">
        <v>91250</v>
      </c>
      <c r="F894" s="101">
        <v>2.56</v>
      </c>
    </row>
    <row r="895" spans="1:6" ht="14.25">
      <c r="A895" s="61" t="s">
        <v>12</v>
      </c>
      <c r="B895" s="44" t="s">
        <v>147</v>
      </c>
      <c r="C895" s="77">
        <v>40779</v>
      </c>
      <c r="D895" s="102">
        <v>0.1</v>
      </c>
      <c r="E895" s="100">
        <v>49700</v>
      </c>
      <c r="F895" s="101">
        <v>0.97</v>
      </c>
    </row>
    <row r="896" spans="1:6" ht="14.25">
      <c r="A896" s="61" t="s">
        <v>12</v>
      </c>
      <c r="B896" s="44" t="s">
        <v>147</v>
      </c>
      <c r="C896" s="77">
        <v>40786</v>
      </c>
      <c r="D896" s="102">
        <v>0.11</v>
      </c>
      <c r="E896" s="100">
        <v>59230</v>
      </c>
      <c r="F896" s="101">
        <v>1.28</v>
      </c>
    </row>
    <row r="897" spans="1:6" ht="14.25">
      <c r="A897" s="61" t="s">
        <v>12</v>
      </c>
      <c r="B897" s="44" t="s">
        <v>147</v>
      </c>
      <c r="C897" s="77">
        <v>40793</v>
      </c>
      <c r="D897" s="102">
        <v>0.11</v>
      </c>
      <c r="E897" s="100">
        <v>59700</v>
      </c>
      <c r="F897" s="101">
        <v>1.33</v>
      </c>
    </row>
    <row r="898" spans="1:6" ht="14.25">
      <c r="A898" s="61" t="s">
        <v>12</v>
      </c>
      <c r="B898" s="44" t="s">
        <v>147</v>
      </c>
      <c r="C898" s="77">
        <v>40800</v>
      </c>
      <c r="D898" s="102">
        <v>0.11</v>
      </c>
      <c r="E898" s="100">
        <v>107600</v>
      </c>
      <c r="F898" s="101">
        <v>2.88</v>
      </c>
    </row>
    <row r="899" spans="1:6" ht="14.25">
      <c r="A899" s="61" t="s">
        <v>12</v>
      </c>
      <c r="B899" s="44" t="s">
        <v>147</v>
      </c>
      <c r="C899" s="77">
        <v>40807</v>
      </c>
      <c r="D899" s="102">
        <v>0.11</v>
      </c>
      <c r="E899" s="100">
        <v>123790</v>
      </c>
      <c r="F899" s="101">
        <v>3.26</v>
      </c>
    </row>
    <row r="900" spans="1:6" ht="14.25">
      <c r="A900" s="61" t="s">
        <v>12</v>
      </c>
      <c r="B900" s="44" t="s">
        <v>147</v>
      </c>
      <c r="C900" s="77">
        <v>40814</v>
      </c>
      <c r="D900" s="102">
        <v>0.11</v>
      </c>
      <c r="E900" s="100">
        <v>120660</v>
      </c>
      <c r="F900" s="101">
        <v>3.25</v>
      </c>
    </row>
    <row r="901" spans="1:6" ht="14.25">
      <c r="A901" s="61" t="s">
        <v>12</v>
      </c>
      <c r="B901" s="44" t="s">
        <v>147</v>
      </c>
      <c r="C901" s="77">
        <v>40822</v>
      </c>
      <c r="D901" s="102">
        <v>0.12</v>
      </c>
      <c r="E901" s="100">
        <v>67680</v>
      </c>
      <c r="F901" s="101">
        <v>1.46</v>
      </c>
    </row>
    <row r="902" spans="1:6" ht="14.25">
      <c r="A902" s="61" t="s">
        <v>12</v>
      </c>
      <c r="B902" s="44" t="s">
        <v>147</v>
      </c>
      <c r="C902" s="77">
        <v>40828</v>
      </c>
      <c r="D902" s="102">
        <v>0.11</v>
      </c>
      <c r="E902" s="100">
        <v>64630</v>
      </c>
      <c r="F902" s="101">
        <v>1.37</v>
      </c>
    </row>
    <row r="903" spans="1:6" ht="14.25">
      <c r="A903" s="61" t="s">
        <v>12</v>
      </c>
      <c r="B903" s="44" t="s">
        <v>147</v>
      </c>
      <c r="C903" s="77">
        <v>40835</v>
      </c>
      <c r="D903" s="102">
        <v>0.12</v>
      </c>
      <c r="E903" s="100">
        <v>66960</v>
      </c>
      <c r="F903" s="101">
        <v>1.66</v>
      </c>
    </row>
    <row r="904" spans="1:6" ht="14.25">
      <c r="A904" s="61" t="s">
        <v>12</v>
      </c>
      <c r="B904" s="44" t="s">
        <v>147</v>
      </c>
      <c r="C904" s="77">
        <v>40842</v>
      </c>
      <c r="D904" s="102">
        <v>0.11</v>
      </c>
      <c r="E904" s="100">
        <v>73892</v>
      </c>
      <c r="F904" s="101">
        <v>1.86</v>
      </c>
    </row>
    <row r="905" spans="1:6" ht="14.25">
      <c r="A905" s="61" t="s">
        <v>12</v>
      </c>
      <c r="B905" s="44" t="s">
        <v>147</v>
      </c>
      <c r="C905" s="77">
        <v>40849</v>
      </c>
      <c r="D905" s="102">
        <v>0.12</v>
      </c>
      <c r="E905" s="100">
        <v>69130</v>
      </c>
      <c r="F905" s="101">
        <v>1.6</v>
      </c>
    </row>
    <row r="906" spans="1:6" ht="14.25">
      <c r="A906" s="61" t="s">
        <v>12</v>
      </c>
      <c r="B906" s="44" t="s">
        <v>147</v>
      </c>
      <c r="C906" s="77">
        <v>40856</v>
      </c>
      <c r="D906" s="102">
        <v>0.12</v>
      </c>
      <c r="E906" s="100">
        <v>65630</v>
      </c>
      <c r="F906" s="101">
        <v>1.37</v>
      </c>
    </row>
    <row r="907" spans="1:6" ht="14.25">
      <c r="A907" s="61" t="s">
        <v>12</v>
      </c>
      <c r="B907" s="44" t="s">
        <v>147</v>
      </c>
      <c r="C907" s="77">
        <v>40863</v>
      </c>
      <c r="D907" s="102">
        <v>0.12</v>
      </c>
      <c r="E907" s="100">
        <v>68930</v>
      </c>
      <c r="F907" s="101">
        <v>1.69</v>
      </c>
    </row>
    <row r="908" spans="1:6" ht="14.25">
      <c r="A908" s="61" t="s">
        <v>12</v>
      </c>
      <c r="B908" s="44" t="s">
        <v>147</v>
      </c>
      <c r="C908" s="77">
        <v>40870</v>
      </c>
      <c r="D908" s="102">
        <v>0.14</v>
      </c>
      <c r="E908" s="100">
        <v>57450</v>
      </c>
      <c r="F908" s="101">
        <v>1.27</v>
      </c>
    </row>
    <row r="909" spans="1:6" ht="14.25">
      <c r="A909" s="61" t="s">
        <v>12</v>
      </c>
      <c r="B909" s="44" t="s">
        <v>147</v>
      </c>
      <c r="C909" s="77">
        <v>40877</v>
      </c>
      <c r="D909" s="102">
        <v>0.17</v>
      </c>
      <c r="E909" s="100">
        <v>48360</v>
      </c>
      <c r="F909" s="101">
        <v>0.86</v>
      </c>
    </row>
    <row r="910" spans="1:6" ht="14.25">
      <c r="A910" s="61" t="s">
        <v>12</v>
      </c>
      <c r="B910" s="44" t="s">
        <v>147</v>
      </c>
      <c r="C910" s="77">
        <v>40884</v>
      </c>
      <c r="D910" s="102">
        <v>0.19</v>
      </c>
      <c r="E910" s="100">
        <v>52480</v>
      </c>
      <c r="F910" s="101">
        <v>1.04</v>
      </c>
    </row>
    <row r="911" spans="1:6" ht="14.25">
      <c r="A911" s="61" t="s">
        <v>12</v>
      </c>
      <c r="B911" s="44" t="s">
        <v>147</v>
      </c>
      <c r="C911" s="77">
        <v>40891</v>
      </c>
      <c r="D911" s="102">
        <v>0.21</v>
      </c>
      <c r="E911" s="100">
        <v>87090</v>
      </c>
      <c r="F911" s="101">
        <v>2.13</v>
      </c>
    </row>
    <row r="912" spans="1:6" ht="14.25">
      <c r="A912" s="61" t="s">
        <v>12</v>
      </c>
      <c r="B912" s="44" t="s">
        <v>147</v>
      </c>
      <c r="C912" s="77">
        <v>40898</v>
      </c>
      <c r="D912" s="102">
        <v>0.21</v>
      </c>
      <c r="E912" s="100">
        <v>77335</v>
      </c>
      <c r="F912" s="101">
        <v>1.64</v>
      </c>
    </row>
    <row r="913" spans="1:6" ht="14.25">
      <c r="A913" s="61" t="s">
        <v>12</v>
      </c>
      <c r="B913" s="44" t="s">
        <v>147</v>
      </c>
      <c r="C913" s="77">
        <v>40905</v>
      </c>
      <c r="D913" s="102">
        <v>0.22</v>
      </c>
      <c r="E913" s="100">
        <v>67480</v>
      </c>
      <c r="F913" s="101">
        <v>1.37</v>
      </c>
    </row>
    <row r="914" spans="1:6" ht="14.25">
      <c r="A914" s="61" t="s">
        <v>12</v>
      </c>
      <c r="B914" s="44" t="s">
        <v>147</v>
      </c>
      <c r="C914" s="77">
        <v>40912</v>
      </c>
      <c r="D914" s="102">
        <v>0.23</v>
      </c>
      <c r="E914" s="100">
        <v>60770</v>
      </c>
      <c r="F914" s="101">
        <v>1.21</v>
      </c>
    </row>
    <row r="915" spans="1:6" ht="14.25">
      <c r="A915" s="61" t="s">
        <v>12</v>
      </c>
      <c r="B915" s="44" t="s">
        <v>147</v>
      </c>
      <c r="C915" s="77">
        <v>40919</v>
      </c>
      <c r="D915" s="102">
        <v>0.29</v>
      </c>
      <c r="E915" s="100">
        <v>70200</v>
      </c>
      <c r="F915" s="101">
        <v>1.57</v>
      </c>
    </row>
    <row r="916" spans="1:6" ht="14.25">
      <c r="A916" s="61" t="s">
        <v>12</v>
      </c>
      <c r="B916" s="44" t="s">
        <v>147</v>
      </c>
      <c r="C916" s="77">
        <v>40926</v>
      </c>
      <c r="D916" s="102">
        <v>0.26</v>
      </c>
      <c r="E916" s="100">
        <v>70910</v>
      </c>
      <c r="F916" s="101">
        <v>1.81</v>
      </c>
    </row>
    <row r="917" spans="1:6" ht="14.25">
      <c r="A917" s="61" t="s">
        <v>12</v>
      </c>
      <c r="B917" s="44" t="s">
        <v>147</v>
      </c>
      <c r="C917" s="77">
        <v>40934</v>
      </c>
      <c r="D917" s="102">
        <v>0.25</v>
      </c>
      <c r="E917" s="100">
        <v>87470</v>
      </c>
      <c r="F917" s="101">
        <v>2.31</v>
      </c>
    </row>
    <row r="918" spans="1:6" ht="14.25">
      <c r="A918" s="61" t="s">
        <v>12</v>
      </c>
      <c r="B918" s="44" t="s">
        <v>147</v>
      </c>
      <c r="C918" s="77">
        <v>40947</v>
      </c>
      <c r="D918" s="102">
        <v>0.18</v>
      </c>
      <c r="E918" s="100">
        <v>83620</v>
      </c>
      <c r="F918" s="101">
        <v>2.02</v>
      </c>
    </row>
    <row r="919" spans="1:6" ht="14.25">
      <c r="A919" s="61" t="s">
        <v>12</v>
      </c>
      <c r="B919" s="44" t="s">
        <v>147</v>
      </c>
      <c r="C919" s="77">
        <v>40954</v>
      </c>
      <c r="D919" s="102">
        <v>0.16</v>
      </c>
      <c r="E919" s="100">
        <v>85150</v>
      </c>
      <c r="F919" s="101">
        <v>2.32</v>
      </c>
    </row>
    <row r="920" spans="1:6" ht="14.25">
      <c r="A920" s="61" t="s">
        <v>12</v>
      </c>
      <c r="B920" s="44" t="s">
        <v>147</v>
      </c>
      <c r="C920" s="77">
        <v>40961</v>
      </c>
      <c r="D920" s="102">
        <v>0.15</v>
      </c>
      <c r="E920" s="100">
        <v>84130</v>
      </c>
      <c r="F920" s="101">
        <v>2.32</v>
      </c>
    </row>
    <row r="921" spans="1:6" ht="14.25">
      <c r="A921" s="61" t="s">
        <v>12</v>
      </c>
      <c r="B921" s="44" t="s">
        <v>147</v>
      </c>
      <c r="C921" s="77">
        <v>40968</v>
      </c>
      <c r="D921" s="102">
        <v>0.13</v>
      </c>
      <c r="E921" s="100">
        <v>129380</v>
      </c>
      <c r="F921" s="101">
        <v>3.95</v>
      </c>
    </row>
    <row r="922" spans="1:6" ht="14.25">
      <c r="A922" s="61" t="s">
        <v>12</v>
      </c>
      <c r="B922" s="44" t="s">
        <v>147</v>
      </c>
      <c r="C922" s="77">
        <v>40975</v>
      </c>
      <c r="D922" s="102">
        <v>0.1</v>
      </c>
      <c r="E922" s="100">
        <v>88680</v>
      </c>
      <c r="F922" s="101">
        <v>2.45</v>
      </c>
    </row>
    <row r="923" spans="1:6" ht="14.25">
      <c r="A923" s="61" t="s">
        <v>12</v>
      </c>
      <c r="B923" s="44" t="s">
        <v>147</v>
      </c>
      <c r="C923" s="77">
        <v>40982</v>
      </c>
      <c r="D923" s="102">
        <v>0.1</v>
      </c>
      <c r="E923" s="100">
        <v>68030</v>
      </c>
      <c r="F923" s="101">
        <v>1.45</v>
      </c>
    </row>
    <row r="924" spans="1:6" ht="14.25">
      <c r="A924" s="61" t="s">
        <v>12</v>
      </c>
      <c r="B924" s="44" t="s">
        <v>147</v>
      </c>
      <c r="C924" s="77">
        <v>40989</v>
      </c>
      <c r="D924" s="102">
        <v>0.11</v>
      </c>
      <c r="E924" s="100">
        <v>75550</v>
      </c>
      <c r="F924" s="101">
        <v>1.57</v>
      </c>
    </row>
    <row r="925" spans="1:6" ht="14.25">
      <c r="A925" s="61" t="s">
        <v>12</v>
      </c>
      <c r="B925" s="44" t="s">
        <v>147</v>
      </c>
      <c r="C925" s="77">
        <v>40996</v>
      </c>
      <c r="D925" s="102">
        <v>0.12</v>
      </c>
      <c r="E925" s="100">
        <v>73900</v>
      </c>
      <c r="F925" s="101">
        <v>1.59</v>
      </c>
    </row>
    <row r="926" spans="1:6" ht="14.25">
      <c r="A926" s="61" t="s">
        <v>12</v>
      </c>
      <c r="B926" s="44" t="s">
        <v>147</v>
      </c>
      <c r="C926" s="77">
        <v>41004</v>
      </c>
      <c r="D926" s="102">
        <v>0.12</v>
      </c>
      <c r="E926" s="100">
        <v>79880.5</v>
      </c>
      <c r="F926" s="101">
        <v>1.9</v>
      </c>
    </row>
    <row r="927" spans="1:6" ht="14.25">
      <c r="A927" s="61" t="s">
        <v>12</v>
      </c>
      <c r="B927" s="44" t="s">
        <v>147</v>
      </c>
      <c r="C927" s="77">
        <v>41010</v>
      </c>
      <c r="D927" s="102">
        <v>0.13</v>
      </c>
      <c r="E927" s="100">
        <v>59700</v>
      </c>
      <c r="F927" s="101">
        <v>1.18</v>
      </c>
    </row>
    <row r="928" spans="1:6" ht="14.25">
      <c r="A928" s="61" t="s">
        <v>12</v>
      </c>
      <c r="B928" s="44" t="s">
        <v>147</v>
      </c>
      <c r="C928" s="77">
        <v>41017</v>
      </c>
      <c r="D928" s="102">
        <v>0.13</v>
      </c>
      <c r="E928" s="100">
        <v>78850</v>
      </c>
      <c r="F928" s="101">
        <v>2.12</v>
      </c>
    </row>
    <row r="929" spans="1:6" ht="14.25">
      <c r="A929" s="61" t="s">
        <v>12</v>
      </c>
      <c r="B929" s="44" t="s">
        <v>147</v>
      </c>
      <c r="C929" s="77">
        <v>41024</v>
      </c>
      <c r="D929" s="102">
        <v>0.13</v>
      </c>
      <c r="E929" s="100">
        <v>74600</v>
      </c>
      <c r="F929" s="101">
        <v>1.82</v>
      </c>
    </row>
    <row r="930" spans="1:6" ht="14.25">
      <c r="A930" s="61" t="s">
        <v>12</v>
      </c>
      <c r="B930" s="44" t="s">
        <v>147</v>
      </c>
      <c r="C930" s="77">
        <v>41031</v>
      </c>
      <c r="D930" s="102">
        <v>0.13</v>
      </c>
      <c r="E930" s="100">
        <v>76550</v>
      </c>
      <c r="F930" s="101">
        <v>1.88</v>
      </c>
    </row>
    <row r="931" spans="1:6" ht="14.25">
      <c r="A931" s="61" t="s">
        <v>12</v>
      </c>
      <c r="B931" s="44" t="s">
        <v>147</v>
      </c>
      <c r="C931" s="77">
        <v>41038</v>
      </c>
      <c r="D931" s="102">
        <v>0.12</v>
      </c>
      <c r="E931" s="100">
        <v>97300</v>
      </c>
      <c r="F931" s="101">
        <v>2.55</v>
      </c>
    </row>
    <row r="932" spans="1:6" ht="14.25">
      <c r="A932" s="61" t="s">
        <v>12</v>
      </c>
      <c r="B932" s="44" t="s">
        <v>147</v>
      </c>
      <c r="C932" s="77">
        <v>41045</v>
      </c>
      <c r="D932" s="102">
        <v>0.13</v>
      </c>
      <c r="E932" s="100">
        <v>92600</v>
      </c>
      <c r="F932" s="48">
        <v>2.61</v>
      </c>
    </row>
    <row r="933" spans="1:6" ht="14.25">
      <c r="A933" s="61" t="s">
        <v>12</v>
      </c>
      <c r="B933" s="44" t="s">
        <v>147</v>
      </c>
      <c r="C933" s="77">
        <v>41052</v>
      </c>
      <c r="D933" s="102">
        <v>0.12</v>
      </c>
      <c r="E933" s="100">
        <v>85300</v>
      </c>
      <c r="F933" s="48">
        <v>2.37</v>
      </c>
    </row>
    <row r="934" spans="1:6" ht="14.25">
      <c r="A934" s="98" t="s">
        <v>12</v>
      </c>
      <c r="B934" s="66" t="s">
        <v>147</v>
      </c>
      <c r="C934" s="77">
        <v>41059</v>
      </c>
      <c r="D934" s="102">
        <v>0.12</v>
      </c>
      <c r="E934" s="100">
        <v>123500</v>
      </c>
      <c r="F934" s="48">
        <v>3.72</v>
      </c>
    </row>
    <row r="935" spans="1:6" ht="14.25">
      <c r="A935" s="61" t="s">
        <v>12</v>
      </c>
      <c r="B935" s="44" t="s">
        <v>147</v>
      </c>
      <c r="C935" s="77">
        <v>41066</v>
      </c>
      <c r="D935" s="102">
        <v>0.1</v>
      </c>
      <c r="E935" s="100">
        <v>93900</v>
      </c>
      <c r="F935" s="48">
        <v>2.65</v>
      </c>
    </row>
    <row r="936" spans="1:6" ht="14.25">
      <c r="A936" s="61" t="s">
        <v>12</v>
      </c>
      <c r="B936" s="44" t="s">
        <v>147</v>
      </c>
      <c r="C936" s="77">
        <v>41073</v>
      </c>
      <c r="D936" s="102">
        <v>0.1</v>
      </c>
      <c r="E936" s="100">
        <v>102300</v>
      </c>
      <c r="F936" s="48">
        <v>2.66</v>
      </c>
    </row>
    <row r="937" spans="1:6" ht="14.25">
      <c r="A937" s="61" t="s">
        <v>12</v>
      </c>
      <c r="B937" s="44" t="s">
        <v>147</v>
      </c>
      <c r="C937" s="77">
        <v>41080</v>
      </c>
      <c r="D937" s="102">
        <v>0.09</v>
      </c>
      <c r="E937" s="100">
        <v>90250</v>
      </c>
      <c r="F937" s="48">
        <v>2.05</v>
      </c>
    </row>
    <row r="938" spans="1:6" ht="14.25">
      <c r="A938" s="98" t="s">
        <v>12</v>
      </c>
      <c r="B938" s="66" t="s">
        <v>147</v>
      </c>
      <c r="C938" s="77">
        <v>41087</v>
      </c>
      <c r="D938" s="102">
        <v>0.09</v>
      </c>
      <c r="E938" s="100">
        <v>91000</v>
      </c>
      <c r="F938" s="48">
        <v>2.19</v>
      </c>
    </row>
    <row r="939" spans="1:6" ht="14.25">
      <c r="A939" s="61" t="s">
        <v>12</v>
      </c>
      <c r="B939" s="44" t="s">
        <v>147</v>
      </c>
      <c r="C939" s="77">
        <v>41095</v>
      </c>
      <c r="D939" s="102">
        <v>0.09</v>
      </c>
      <c r="E939" s="100">
        <v>88050</v>
      </c>
      <c r="F939" s="48">
        <v>2.19</v>
      </c>
    </row>
    <row r="940" spans="1:6" ht="14.25">
      <c r="A940" s="61" t="s">
        <v>12</v>
      </c>
      <c r="B940" s="44" t="s">
        <v>147</v>
      </c>
      <c r="C940" s="77">
        <v>41101</v>
      </c>
      <c r="D940" s="102">
        <v>0.09</v>
      </c>
      <c r="E940" s="100">
        <v>93900</v>
      </c>
      <c r="F940" s="48">
        <v>2.43</v>
      </c>
    </row>
    <row r="941" spans="1:6" ht="14.25">
      <c r="A941" s="61" t="s">
        <v>12</v>
      </c>
      <c r="B941" s="44" t="s">
        <v>147</v>
      </c>
      <c r="C941" s="77">
        <v>41108</v>
      </c>
      <c r="D941" s="102">
        <v>0.1</v>
      </c>
      <c r="E941" s="100">
        <v>64300</v>
      </c>
      <c r="F941" s="48">
        <v>1.54</v>
      </c>
    </row>
    <row r="942" spans="1:6" ht="14.25">
      <c r="A942" s="98" t="s">
        <v>12</v>
      </c>
      <c r="B942" s="66" t="s">
        <v>147</v>
      </c>
      <c r="C942" s="77">
        <v>41115</v>
      </c>
      <c r="D942" s="48">
        <v>0.14</v>
      </c>
      <c r="E942" s="100">
        <v>55650</v>
      </c>
      <c r="F942" s="48">
        <v>1.06</v>
      </c>
    </row>
    <row r="943" spans="1:6" ht="14.25">
      <c r="A943" s="98" t="s">
        <v>12</v>
      </c>
      <c r="B943" s="66" t="s">
        <v>147</v>
      </c>
      <c r="C943" s="77">
        <v>41122</v>
      </c>
      <c r="D943" s="48">
        <v>0.17</v>
      </c>
      <c r="E943" s="100">
        <v>50800</v>
      </c>
      <c r="F943" s="48">
        <v>0.91</v>
      </c>
    </row>
    <row r="944" spans="1:6" ht="14.25">
      <c r="A944" s="98" t="s">
        <v>12</v>
      </c>
      <c r="B944" s="66" t="s">
        <v>147</v>
      </c>
      <c r="C944" s="77">
        <v>41129</v>
      </c>
      <c r="D944" s="48">
        <v>0.16</v>
      </c>
      <c r="E944" s="100">
        <v>67380</v>
      </c>
      <c r="F944" s="48">
        <v>1.45</v>
      </c>
    </row>
    <row r="945" spans="1:6" ht="14.25">
      <c r="A945" s="98" t="s">
        <v>12</v>
      </c>
      <c r="B945" s="66" t="s">
        <v>147</v>
      </c>
      <c r="C945" s="77">
        <v>41136</v>
      </c>
      <c r="D945" s="48">
        <v>0.17</v>
      </c>
      <c r="E945" s="100">
        <v>63180</v>
      </c>
      <c r="F945" s="48">
        <v>1.46</v>
      </c>
    </row>
    <row r="946" spans="1:6" ht="14.25">
      <c r="A946" s="98" t="s">
        <v>12</v>
      </c>
      <c r="B946" s="66" t="s">
        <v>147</v>
      </c>
      <c r="C946" s="77">
        <v>41143</v>
      </c>
      <c r="D946" s="48">
        <v>0.17</v>
      </c>
      <c r="E946" s="100">
        <v>44600</v>
      </c>
      <c r="F946" s="48">
        <v>0.76</v>
      </c>
    </row>
    <row r="947" spans="1:6" ht="14.25">
      <c r="A947" s="98" t="s">
        <v>12</v>
      </c>
      <c r="B947" s="66" t="s">
        <v>147</v>
      </c>
      <c r="C947" s="77">
        <v>41150</v>
      </c>
      <c r="D947" s="48">
        <v>0.17</v>
      </c>
      <c r="E947" s="100">
        <v>59680</v>
      </c>
      <c r="F947" s="48">
        <v>1.27</v>
      </c>
    </row>
    <row r="948" spans="1:6" ht="14.25">
      <c r="A948" s="98" t="s">
        <v>12</v>
      </c>
      <c r="B948" s="66" t="s">
        <v>147</v>
      </c>
      <c r="C948" s="77">
        <v>41157</v>
      </c>
      <c r="D948" s="48">
        <v>0.18</v>
      </c>
      <c r="E948" s="100">
        <v>51490</v>
      </c>
      <c r="F948" s="59">
        <v>1</v>
      </c>
    </row>
    <row r="949" spans="1:6" ht="14.25">
      <c r="A949" s="98" t="s">
        <v>12</v>
      </c>
      <c r="B949" s="66" t="s">
        <v>147</v>
      </c>
      <c r="C949" s="77">
        <v>41164</v>
      </c>
      <c r="D949" s="48">
        <v>0.19</v>
      </c>
      <c r="E949" s="100">
        <v>51620</v>
      </c>
      <c r="F949" s="48">
        <v>0.85</v>
      </c>
    </row>
    <row r="950" spans="1:6" ht="14.25">
      <c r="A950" s="98" t="s">
        <v>12</v>
      </c>
      <c r="B950" s="66" t="s">
        <v>147</v>
      </c>
      <c r="C950" s="77">
        <v>41171</v>
      </c>
      <c r="D950" s="48">
        <v>0.25</v>
      </c>
      <c r="E950" s="100">
        <v>56447</v>
      </c>
      <c r="F950" s="59">
        <v>0.9</v>
      </c>
    </row>
    <row r="951" spans="1:6" ht="14.25">
      <c r="A951" s="98" t="s">
        <v>12</v>
      </c>
      <c r="B951" s="66" t="s">
        <v>147</v>
      </c>
      <c r="C951" s="77">
        <v>41178</v>
      </c>
      <c r="D951" s="48">
        <v>0.27</v>
      </c>
      <c r="E951" s="100">
        <v>53171</v>
      </c>
      <c r="F951" s="48">
        <v>0.86</v>
      </c>
    </row>
    <row r="952" spans="1:6" ht="14.25">
      <c r="A952" s="98" t="s">
        <v>12</v>
      </c>
      <c r="B952" s="66" t="s">
        <v>147</v>
      </c>
      <c r="C952" s="77">
        <v>41185</v>
      </c>
      <c r="D952" s="48">
        <v>0.25</v>
      </c>
      <c r="E952" s="100">
        <v>64250</v>
      </c>
      <c r="F952" s="48">
        <v>1.32</v>
      </c>
    </row>
    <row r="953" spans="1:6" ht="14.25">
      <c r="A953" s="98" t="s">
        <v>12</v>
      </c>
      <c r="B953" s="66" t="s">
        <v>147</v>
      </c>
      <c r="C953" s="77">
        <v>41192</v>
      </c>
      <c r="D953" s="48">
        <v>0.26</v>
      </c>
      <c r="E953" s="100">
        <v>52900</v>
      </c>
      <c r="F953" s="48">
        <v>0.93</v>
      </c>
    </row>
    <row r="954" spans="1:6" ht="14.25">
      <c r="A954" s="98" t="s">
        <v>12</v>
      </c>
      <c r="B954" s="66" t="s">
        <v>147</v>
      </c>
      <c r="C954" s="77">
        <v>41199</v>
      </c>
      <c r="D954" s="48">
        <v>0.23</v>
      </c>
      <c r="E954" s="100">
        <v>76550</v>
      </c>
      <c r="F954" s="48">
        <v>2.02</v>
      </c>
    </row>
    <row r="955" spans="1:6" ht="14.25">
      <c r="A955" s="98" t="s">
        <v>12</v>
      </c>
      <c r="B955" s="66" t="s">
        <v>147</v>
      </c>
      <c r="C955" s="77">
        <v>41206</v>
      </c>
      <c r="D955" s="48">
        <v>0.17</v>
      </c>
      <c r="E955" s="100">
        <v>80300</v>
      </c>
      <c r="F955" s="48">
        <v>1.96</v>
      </c>
    </row>
    <row r="956" spans="1:6" ht="14.25">
      <c r="A956" s="98" t="s">
        <v>12</v>
      </c>
      <c r="B956" s="66" t="s">
        <v>147</v>
      </c>
      <c r="C956" s="77">
        <v>41213</v>
      </c>
      <c r="D956" s="48">
        <v>0.12</v>
      </c>
      <c r="E956" s="100">
        <v>75190</v>
      </c>
      <c r="F956" s="48">
        <v>1.86</v>
      </c>
    </row>
    <row r="957" spans="1:6" ht="14.25">
      <c r="A957" s="98" t="s">
        <v>12</v>
      </c>
      <c r="B957" s="66" t="s">
        <v>147</v>
      </c>
      <c r="C957" s="77">
        <v>41220</v>
      </c>
      <c r="D957" s="48">
        <v>0.09</v>
      </c>
      <c r="E957" s="100">
        <v>107630</v>
      </c>
      <c r="F957" s="48">
        <v>2.92</v>
      </c>
    </row>
    <row r="958" spans="1:6" ht="14.25">
      <c r="A958" s="98" t="s">
        <v>12</v>
      </c>
      <c r="B958" s="66" t="s">
        <v>147</v>
      </c>
      <c r="C958" s="77">
        <v>41227</v>
      </c>
      <c r="D958" s="48">
        <v>0.07</v>
      </c>
      <c r="E958" s="100">
        <v>74050</v>
      </c>
      <c r="F958" s="48">
        <v>1.88</v>
      </c>
    </row>
    <row r="959" spans="1:6" ht="14.25">
      <c r="A959" s="98" t="s">
        <v>12</v>
      </c>
      <c r="B959" s="66" t="s">
        <v>147</v>
      </c>
      <c r="C959" s="77">
        <v>41234</v>
      </c>
      <c r="D959" s="48">
        <v>0.06</v>
      </c>
      <c r="E959" s="100">
        <v>61800</v>
      </c>
      <c r="F959" s="48">
        <v>1.43</v>
      </c>
    </row>
    <row r="960" spans="1:6" ht="14.25">
      <c r="A960" s="98" t="s">
        <v>12</v>
      </c>
      <c r="B960" s="66" t="s">
        <v>147</v>
      </c>
      <c r="C960" s="77">
        <v>41241</v>
      </c>
      <c r="D960" s="48">
        <v>0.07</v>
      </c>
      <c r="E960" s="100">
        <v>57020</v>
      </c>
      <c r="F960" s="48">
        <v>1.17</v>
      </c>
    </row>
    <row r="961" spans="1:6" ht="14.25">
      <c r="A961" s="98" t="s">
        <v>12</v>
      </c>
      <c r="B961" s="66" t="s">
        <v>147</v>
      </c>
      <c r="C961" s="77">
        <v>41248</v>
      </c>
      <c r="D961" s="48">
        <v>0.07</v>
      </c>
      <c r="E961" s="100">
        <v>54500</v>
      </c>
      <c r="F961" s="48">
        <v>1.11</v>
      </c>
    </row>
    <row r="962" spans="1:6" ht="14.25">
      <c r="A962" s="98" t="s">
        <v>12</v>
      </c>
      <c r="B962" s="66" t="s">
        <v>147</v>
      </c>
      <c r="C962" s="77">
        <v>41255</v>
      </c>
      <c r="D962" s="48">
        <v>0.06</v>
      </c>
      <c r="E962" s="100">
        <v>73100</v>
      </c>
      <c r="F962" s="48">
        <v>1.61</v>
      </c>
    </row>
    <row r="963" spans="1:6" ht="14.25">
      <c r="A963" s="98" t="s">
        <v>12</v>
      </c>
      <c r="B963" s="66" t="s">
        <v>147</v>
      </c>
      <c r="C963" s="77">
        <v>41262</v>
      </c>
      <c r="D963" s="48">
        <v>0.04</v>
      </c>
      <c r="E963" s="100">
        <v>82315</v>
      </c>
      <c r="F963" s="48">
        <v>1.77</v>
      </c>
    </row>
    <row r="964" spans="1:6" ht="14.25">
      <c r="A964" s="98" t="s">
        <v>12</v>
      </c>
      <c r="B964" s="66" t="s">
        <v>147</v>
      </c>
      <c r="C964" s="77">
        <v>41270</v>
      </c>
      <c r="D964" s="48">
        <v>0.04</v>
      </c>
      <c r="E964" s="100">
        <v>68500</v>
      </c>
      <c r="F964" s="48">
        <v>1.39</v>
      </c>
    </row>
    <row r="965" spans="1:6" ht="14.25">
      <c r="A965" s="98" t="s">
        <v>12</v>
      </c>
      <c r="B965" s="66" t="s">
        <v>147</v>
      </c>
      <c r="C965" s="77">
        <v>41276</v>
      </c>
      <c r="D965" s="48">
        <v>0.06</v>
      </c>
      <c r="E965" s="100">
        <v>78850</v>
      </c>
      <c r="F965" s="48">
        <v>1.79</v>
      </c>
    </row>
    <row r="966" spans="1:6" ht="14.25">
      <c r="A966" s="98" t="s">
        <v>12</v>
      </c>
      <c r="B966" s="66" t="s">
        <v>147</v>
      </c>
      <c r="C966" s="77">
        <v>41283</v>
      </c>
      <c r="D966" s="48">
        <v>0.07</v>
      </c>
      <c r="E966" s="100">
        <v>62050</v>
      </c>
      <c r="F966" s="48">
        <v>1.27</v>
      </c>
    </row>
    <row r="967" spans="1:6" ht="14.25">
      <c r="A967" s="98" t="s">
        <v>12</v>
      </c>
      <c r="B967" s="66" t="s">
        <v>147</v>
      </c>
      <c r="C967" s="77">
        <v>41290</v>
      </c>
      <c r="D967" s="48">
        <v>0.06</v>
      </c>
      <c r="E967" s="100">
        <v>82330</v>
      </c>
      <c r="F967" s="48">
        <v>1.71</v>
      </c>
    </row>
    <row r="968" spans="1:6" ht="14.25">
      <c r="A968" s="98" t="s">
        <v>12</v>
      </c>
      <c r="B968" s="66" t="s">
        <v>147</v>
      </c>
      <c r="C968" s="77">
        <v>41297</v>
      </c>
      <c r="D968" s="48">
        <v>0.07</v>
      </c>
      <c r="E968" s="100">
        <v>66400</v>
      </c>
      <c r="F968" s="48">
        <v>1.07</v>
      </c>
    </row>
    <row r="969" spans="1:6" ht="14.25">
      <c r="A969" s="98" t="s">
        <v>12</v>
      </c>
      <c r="B969" s="66" t="s">
        <v>147</v>
      </c>
      <c r="C969" s="77">
        <v>41304</v>
      </c>
      <c r="D969" s="48">
        <v>0.11</v>
      </c>
      <c r="E969" s="100">
        <v>62913</v>
      </c>
      <c r="F969" s="48">
        <v>1.01</v>
      </c>
    </row>
    <row r="970" spans="1:6" ht="14.25">
      <c r="A970" s="98" t="s">
        <v>12</v>
      </c>
      <c r="B970" s="66" t="s">
        <v>147</v>
      </c>
      <c r="C970" s="77">
        <v>41311</v>
      </c>
      <c r="D970" s="48">
        <v>0.12</v>
      </c>
      <c r="E970" s="100">
        <v>92287</v>
      </c>
      <c r="F970" s="48">
        <v>2.36</v>
      </c>
    </row>
    <row r="971" spans="1:6" ht="14.25">
      <c r="A971" s="98" t="s">
        <v>12</v>
      </c>
      <c r="B971" s="66" t="s">
        <v>147</v>
      </c>
      <c r="C971" s="77">
        <v>41319</v>
      </c>
      <c r="D971" s="48">
        <v>0.12</v>
      </c>
      <c r="E971" s="100">
        <v>109485.5</v>
      </c>
      <c r="F971" s="48">
        <v>3.26</v>
      </c>
    </row>
    <row r="972" spans="1:6" ht="14.25">
      <c r="A972" s="98" t="s">
        <v>12</v>
      </c>
      <c r="B972" s="66" t="s">
        <v>147</v>
      </c>
      <c r="C972" s="77">
        <v>41325</v>
      </c>
      <c r="D972" s="48">
        <v>0.12</v>
      </c>
      <c r="E972" s="100">
        <v>81860</v>
      </c>
      <c r="F972" s="59">
        <v>1.6</v>
      </c>
    </row>
    <row r="973" spans="1:6" ht="14.25">
      <c r="A973" s="98" t="s">
        <v>12</v>
      </c>
      <c r="B973" s="66" t="s">
        <v>147</v>
      </c>
      <c r="C973" s="77">
        <v>41332</v>
      </c>
      <c r="D973" s="48">
        <v>0.11</v>
      </c>
      <c r="E973" s="100">
        <v>85150</v>
      </c>
      <c r="F973" s="48">
        <v>2.23</v>
      </c>
    </row>
    <row r="974" spans="1:6" ht="14.25">
      <c r="A974" s="98" t="s">
        <v>12</v>
      </c>
      <c r="B974" s="66" t="s">
        <v>147</v>
      </c>
      <c r="C974" s="77">
        <v>41339</v>
      </c>
      <c r="D974" s="48">
        <v>0.09</v>
      </c>
      <c r="E974" s="100">
        <v>103900</v>
      </c>
      <c r="F974" s="48">
        <v>2.27</v>
      </c>
    </row>
    <row r="975" spans="1:6" ht="14.25">
      <c r="A975" s="98" t="s">
        <v>12</v>
      </c>
      <c r="B975" s="66" t="s">
        <v>147</v>
      </c>
      <c r="C975" s="77">
        <v>41346</v>
      </c>
      <c r="D975" s="48">
        <v>0.08</v>
      </c>
      <c r="E975" s="100">
        <v>112500</v>
      </c>
      <c r="F975" s="48">
        <v>3.02</v>
      </c>
    </row>
    <row r="976" spans="1:6" ht="14.25">
      <c r="A976" s="98" t="s">
        <v>12</v>
      </c>
      <c r="B976" s="66" t="s">
        <v>147</v>
      </c>
      <c r="C976" s="77">
        <v>41353</v>
      </c>
      <c r="D976" s="48">
        <v>0.07</v>
      </c>
      <c r="E976" s="100">
        <v>94260</v>
      </c>
      <c r="F976" s="48">
        <v>1.96</v>
      </c>
    </row>
    <row r="977" spans="1:6" ht="14.25">
      <c r="A977" s="98" t="s">
        <v>12</v>
      </c>
      <c r="B977" s="66" t="s">
        <v>147</v>
      </c>
      <c r="C977" s="77">
        <v>41360</v>
      </c>
      <c r="D977" s="48">
        <v>0.06</v>
      </c>
      <c r="E977" s="100">
        <v>81862</v>
      </c>
      <c r="F977" s="48">
        <v>1.58</v>
      </c>
    </row>
    <row r="978" spans="1:6" ht="14.25">
      <c r="A978" s="98" t="s">
        <v>12</v>
      </c>
      <c r="B978" s="66" t="s">
        <v>147</v>
      </c>
      <c r="C978" s="77">
        <v>41367</v>
      </c>
      <c r="D978" s="108">
        <v>0.07</v>
      </c>
      <c r="E978" s="100">
        <v>96900</v>
      </c>
      <c r="F978" s="48">
        <v>2.09</v>
      </c>
    </row>
    <row r="979" spans="1:6" ht="14.25">
      <c r="A979" s="98" t="s">
        <v>12</v>
      </c>
      <c r="B979" s="66" t="s">
        <v>147</v>
      </c>
      <c r="C979" s="77">
        <v>41374</v>
      </c>
      <c r="D979" s="108">
        <v>0.07</v>
      </c>
      <c r="E979" s="100">
        <v>83132</v>
      </c>
      <c r="F979" s="48">
        <v>1.65</v>
      </c>
    </row>
    <row r="980" spans="1:6" ht="14.25">
      <c r="A980" s="98" t="s">
        <v>12</v>
      </c>
      <c r="B980" s="66" t="s">
        <v>147</v>
      </c>
      <c r="C980" s="77">
        <v>41381</v>
      </c>
      <c r="D980" s="108">
        <v>0.08</v>
      </c>
      <c r="E980" s="100">
        <v>70750</v>
      </c>
      <c r="F980" s="48">
        <v>1.33</v>
      </c>
    </row>
    <row r="981" spans="1:6" ht="14.25">
      <c r="A981" s="98" t="s">
        <v>12</v>
      </c>
      <c r="B981" s="66" t="s">
        <v>147</v>
      </c>
      <c r="C981" s="77">
        <v>41388</v>
      </c>
      <c r="D981" s="108">
        <v>0.09</v>
      </c>
      <c r="E981" s="100">
        <v>68100</v>
      </c>
      <c r="F981" s="48">
        <v>1.12</v>
      </c>
    </row>
    <row r="982" spans="1:6" ht="14.25">
      <c r="A982" s="98" t="s">
        <v>12</v>
      </c>
      <c r="B982" s="66" t="s">
        <v>147</v>
      </c>
      <c r="C982" s="77">
        <v>41402</v>
      </c>
      <c r="D982" s="108">
        <v>0.0986</v>
      </c>
      <c r="E982" s="100">
        <v>87880</v>
      </c>
      <c r="F982" s="48">
        <v>1.88</v>
      </c>
    </row>
    <row r="983" spans="1:6" ht="14.25">
      <c r="A983" s="98" t="s">
        <v>12</v>
      </c>
      <c r="B983" s="66" t="s">
        <v>147</v>
      </c>
      <c r="C983" s="77">
        <v>41409</v>
      </c>
      <c r="D983" s="108">
        <v>0.0935</v>
      </c>
      <c r="E983" s="100">
        <v>82260</v>
      </c>
      <c r="F983" s="48">
        <v>2.2</v>
      </c>
    </row>
    <row r="984" spans="1:6" ht="14.25">
      <c r="A984" s="98" t="s">
        <v>12</v>
      </c>
      <c r="B984" s="66" t="s">
        <v>147</v>
      </c>
      <c r="C984" s="77">
        <v>41416</v>
      </c>
      <c r="D984" s="108">
        <v>0.098</v>
      </c>
      <c r="E984" s="100">
        <v>100200</v>
      </c>
      <c r="F984" s="48">
        <v>2.19</v>
      </c>
    </row>
    <row r="985" spans="1:6" ht="14.25">
      <c r="A985" s="98" t="s">
        <v>12</v>
      </c>
      <c r="B985" s="66" t="s">
        <v>147</v>
      </c>
      <c r="C985" s="77">
        <v>41423</v>
      </c>
      <c r="D985" s="108">
        <v>0.09910000000000001</v>
      </c>
      <c r="E985" s="100">
        <v>102900</v>
      </c>
      <c r="F985" s="48">
        <v>2.39</v>
      </c>
    </row>
    <row r="986" spans="1:6" ht="14.25">
      <c r="A986" s="98" t="s">
        <v>12</v>
      </c>
      <c r="B986" s="66" t="s">
        <v>147</v>
      </c>
      <c r="C986" s="77">
        <v>41430</v>
      </c>
      <c r="D986" s="108">
        <v>0.0989</v>
      </c>
      <c r="E986" s="100">
        <v>105600</v>
      </c>
      <c r="F986" s="48">
        <v>2.31</v>
      </c>
    </row>
    <row r="987" spans="1:6" ht="14.25">
      <c r="A987" s="98" t="s">
        <v>12</v>
      </c>
      <c r="B987" s="66" t="s">
        <v>147</v>
      </c>
      <c r="C987" s="77">
        <v>41438</v>
      </c>
      <c r="D987" s="108">
        <v>0.11019999999999999</v>
      </c>
      <c r="E987" s="100">
        <v>68370</v>
      </c>
      <c r="F987" s="48">
        <v>1.43</v>
      </c>
    </row>
    <row r="988" spans="1:6" ht="14.25">
      <c r="A988" s="98" t="s">
        <v>12</v>
      </c>
      <c r="B988" s="66" t="s">
        <v>147</v>
      </c>
      <c r="C988" s="77">
        <v>41444</v>
      </c>
      <c r="D988" s="108">
        <v>0.1233</v>
      </c>
      <c r="E988" s="100">
        <v>71710</v>
      </c>
      <c r="F988" s="48">
        <v>1.25</v>
      </c>
    </row>
    <row r="989" spans="1:6" ht="14.25">
      <c r="A989" s="98" t="s">
        <v>12</v>
      </c>
      <c r="B989" s="66" t="s">
        <v>147</v>
      </c>
      <c r="C989" s="77">
        <v>41451</v>
      </c>
      <c r="D989" s="108">
        <v>0.1532</v>
      </c>
      <c r="E989" s="100">
        <v>66150</v>
      </c>
      <c r="F989" s="48">
        <v>1.04</v>
      </c>
    </row>
    <row r="990" spans="1:6" ht="14.25">
      <c r="A990" s="98" t="s">
        <v>12</v>
      </c>
      <c r="B990" s="66" t="s">
        <v>147</v>
      </c>
      <c r="C990" s="77">
        <v>41458</v>
      </c>
      <c r="D990" s="108">
        <v>0.1804</v>
      </c>
      <c r="E990" s="100">
        <v>56900</v>
      </c>
      <c r="F990" s="48">
        <v>0.81</v>
      </c>
    </row>
    <row r="991" spans="1:6" ht="14.25">
      <c r="A991" s="98" t="s">
        <v>12</v>
      </c>
      <c r="B991" s="66" t="s">
        <v>147</v>
      </c>
      <c r="C991" s="77">
        <v>41465</v>
      </c>
      <c r="D991" s="108">
        <v>0.2005</v>
      </c>
      <c r="E991" s="100">
        <v>63270</v>
      </c>
      <c r="F991" s="48">
        <v>1.01</v>
      </c>
    </row>
    <row r="992" spans="1:6" ht="14.25">
      <c r="A992" s="98" t="s">
        <v>12</v>
      </c>
      <c r="B992" s="66" t="s">
        <v>147</v>
      </c>
      <c r="C992" s="77">
        <v>41472</v>
      </c>
      <c r="D992" s="108">
        <v>0.2554</v>
      </c>
      <c r="E992" s="100">
        <v>56550</v>
      </c>
      <c r="F992" s="48">
        <v>0.86</v>
      </c>
    </row>
    <row r="993" spans="1:6" ht="14.25">
      <c r="A993" s="98" t="s">
        <v>12</v>
      </c>
      <c r="B993" s="66" t="s">
        <v>147</v>
      </c>
      <c r="C993" s="77">
        <v>41479</v>
      </c>
      <c r="D993" s="108">
        <v>0.2323</v>
      </c>
      <c r="E993" s="100">
        <v>101050</v>
      </c>
      <c r="F993" s="48">
        <v>2.14</v>
      </c>
    </row>
    <row r="994" spans="1:6" ht="14.25">
      <c r="A994" s="98" t="s">
        <v>12</v>
      </c>
      <c r="B994" s="66" t="s">
        <v>147</v>
      </c>
      <c r="C994" s="77">
        <v>41486</v>
      </c>
      <c r="D994" s="108">
        <v>0.1809</v>
      </c>
      <c r="E994" s="100">
        <v>87800</v>
      </c>
      <c r="F994" s="48">
        <v>1.82</v>
      </c>
    </row>
    <row r="995" spans="1:6" ht="14.25">
      <c r="A995" s="98" t="s">
        <v>12</v>
      </c>
      <c r="B995" s="66" t="s">
        <v>147</v>
      </c>
      <c r="C995" s="77">
        <v>41493</v>
      </c>
      <c r="D995" s="108">
        <v>0.17809999999999998</v>
      </c>
      <c r="E995" s="100">
        <v>115280</v>
      </c>
      <c r="F995" s="48">
        <v>2.78</v>
      </c>
    </row>
    <row r="996" spans="1:6" ht="14.25">
      <c r="A996" s="98" t="s">
        <v>12</v>
      </c>
      <c r="B996" s="66" t="s">
        <v>147</v>
      </c>
      <c r="C996" s="77">
        <v>41500</v>
      </c>
      <c r="D996" s="108">
        <v>0.16870000000000002</v>
      </c>
      <c r="E996" s="100">
        <v>108600</v>
      </c>
      <c r="F996" s="48">
        <v>3.22</v>
      </c>
    </row>
    <row r="997" spans="1:6" ht="14.25">
      <c r="A997" s="98" t="s">
        <v>12</v>
      </c>
      <c r="B997" s="66" t="s">
        <v>147</v>
      </c>
      <c r="C997" s="77">
        <v>41507</v>
      </c>
      <c r="D997" s="108">
        <v>0.1604</v>
      </c>
      <c r="E997" s="100">
        <v>119740</v>
      </c>
      <c r="F997" s="48">
        <v>2.8</v>
      </c>
    </row>
    <row r="998" spans="1:6" ht="14.25">
      <c r="A998" s="98" t="s">
        <v>12</v>
      </c>
      <c r="B998" s="66" t="s">
        <v>147</v>
      </c>
      <c r="C998" s="77">
        <v>41514</v>
      </c>
      <c r="D998" s="108">
        <v>0.1575</v>
      </c>
      <c r="E998" s="100">
        <v>80050</v>
      </c>
      <c r="F998" s="48">
        <v>1.63</v>
      </c>
    </row>
    <row r="999" spans="1:6" ht="14.25">
      <c r="A999" s="98" t="s">
        <v>12</v>
      </c>
      <c r="B999" s="66" t="s">
        <v>147</v>
      </c>
      <c r="C999" s="77">
        <v>41521</v>
      </c>
      <c r="D999" s="108">
        <v>0.16</v>
      </c>
      <c r="E999" s="100">
        <v>126650</v>
      </c>
      <c r="F999" s="48">
        <v>2.97</v>
      </c>
    </row>
    <row r="1000" spans="1:6" ht="14.25">
      <c r="A1000" s="98" t="s">
        <v>12</v>
      </c>
      <c r="B1000" s="66" t="s">
        <v>147</v>
      </c>
      <c r="C1000" s="77">
        <v>41528</v>
      </c>
      <c r="D1000" s="108">
        <v>0.16579999999999998</v>
      </c>
      <c r="E1000" s="100">
        <v>121400</v>
      </c>
      <c r="F1000" s="48">
        <v>3.32</v>
      </c>
    </row>
    <row r="1001" spans="1:6" ht="14.25">
      <c r="A1001" s="98" t="s">
        <v>12</v>
      </c>
      <c r="B1001" s="66" t="s">
        <v>147</v>
      </c>
      <c r="C1001" s="77">
        <v>41535</v>
      </c>
      <c r="D1001" s="108">
        <v>0.1637</v>
      </c>
      <c r="E1001" s="100">
        <v>85960</v>
      </c>
      <c r="F1001" s="48">
        <v>1.69</v>
      </c>
    </row>
    <row r="1002" spans="1:6" ht="14.25">
      <c r="A1002" s="98" t="s">
        <v>12</v>
      </c>
      <c r="B1002" s="66" t="s">
        <v>147</v>
      </c>
      <c r="C1002" s="77">
        <v>41542</v>
      </c>
      <c r="D1002" s="108">
        <v>0.1709</v>
      </c>
      <c r="E1002" s="100">
        <v>79930</v>
      </c>
      <c r="F1002" s="48">
        <v>1.46</v>
      </c>
    </row>
    <row r="1003" spans="1:6" ht="14.25">
      <c r="A1003" s="98" t="s">
        <v>12</v>
      </c>
      <c r="B1003" s="66" t="s">
        <v>147</v>
      </c>
      <c r="C1003" s="77">
        <v>41549</v>
      </c>
      <c r="D1003" s="108">
        <v>0.1845</v>
      </c>
      <c r="E1003" s="100">
        <v>91500</v>
      </c>
      <c r="F1003" s="48">
        <v>1.9100000000000001</v>
      </c>
    </row>
    <row r="1004" spans="1:6" ht="14.25">
      <c r="A1004" s="98" t="s">
        <v>12</v>
      </c>
      <c r="B1004" s="66" t="s">
        <v>147</v>
      </c>
      <c r="C1004" s="77">
        <v>41556</v>
      </c>
      <c r="D1004" s="108">
        <v>0.15460000000000002</v>
      </c>
      <c r="E1004" s="100">
        <v>72400</v>
      </c>
      <c r="F1004" s="48">
        <v>1.3</v>
      </c>
    </row>
    <row r="1005" spans="1:6" ht="14.25">
      <c r="A1005" s="98" t="s">
        <v>12</v>
      </c>
      <c r="B1005" s="66" t="s">
        <v>147</v>
      </c>
      <c r="C1005" s="77">
        <v>41563</v>
      </c>
      <c r="D1005" s="108">
        <v>0.1492</v>
      </c>
      <c r="E1005" s="100">
        <v>79100</v>
      </c>
      <c r="F1005" s="48">
        <v>1.6</v>
      </c>
    </row>
    <row r="1006" spans="1:6" ht="14.25">
      <c r="A1006" s="98" t="s">
        <v>12</v>
      </c>
      <c r="B1006" s="66" t="s">
        <v>147</v>
      </c>
      <c r="C1006" s="77">
        <v>41570</v>
      </c>
      <c r="D1006" s="108">
        <v>0.1334</v>
      </c>
      <c r="E1006" s="100">
        <v>80600</v>
      </c>
      <c r="F1006" s="48">
        <v>1.51</v>
      </c>
    </row>
    <row r="1007" spans="1:6" ht="14.25">
      <c r="A1007" s="98" t="s">
        <v>12</v>
      </c>
      <c r="B1007" s="66" t="s">
        <v>147</v>
      </c>
      <c r="C1007" s="77">
        <v>41577</v>
      </c>
      <c r="D1007" s="108">
        <v>0.1348</v>
      </c>
      <c r="E1007" s="100">
        <v>84400</v>
      </c>
      <c r="F1007" s="48">
        <v>1.74</v>
      </c>
    </row>
    <row r="1008" spans="1:6" ht="14.25">
      <c r="A1008" s="98" t="s">
        <v>12</v>
      </c>
      <c r="B1008" s="66" t="s">
        <v>147</v>
      </c>
      <c r="C1008" s="77">
        <v>41584</v>
      </c>
      <c r="D1008" s="108">
        <v>0.1587</v>
      </c>
      <c r="E1008" s="100">
        <v>54380</v>
      </c>
      <c r="F1008" s="48">
        <v>0.78</v>
      </c>
    </row>
    <row r="1009" spans="1:6" ht="14.25">
      <c r="A1009" s="98" t="s">
        <v>12</v>
      </c>
      <c r="B1009" s="66" t="s">
        <v>147</v>
      </c>
      <c r="C1009" s="77">
        <v>41591</v>
      </c>
      <c r="D1009" s="108">
        <v>0.1575</v>
      </c>
      <c r="E1009" s="100">
        <v>103830</v>
      </c>
      <c r="F1009" s="48">
        <v>3.02</v>
      </c>
    </row>
    <row r="1010" spans="1:6" ht="14.25">
      <c r="A1010" s="98" t="s">
        <v>12</v>
      </c>
      <c r="B1010" s="66" t="s">
        <v>147</v>
      </c>
      <c r="C1010" s="77">
        <v>41598</v>
      </c>
      <c r="D1010" s="108">
        <v>0.14</v>
      </c>
      <c r="E1010" s="100">
        <v>92250</v>
      </c>
      <c r="F1010" s="48">
        <v>1.93</v>
      </c>
    </row>
    <row r="1011" spans="1:6" ht="14.25">
      <c r="A1011" s="98" t="s">
        <v>12</v>
      </c>
      <c r="B1011" s="66" t="s">
        <v>147</v>
      </c>
      <c r="C1011" s="77">
        <v>41605</v>
      </c>
      <c r="D1011" s="108">
        <v>0.138</v>
      </c>
      <c r="E1011" s="100">
        <v>92795</v>
      </c>
      <c r="F1011" s="48">
        <v>2.05</v>
      </c>
    </row>
    <row r="1012" spans="1:6" ht="14.25">
      <c r="A1012" s="98" t="s">
        <v>12</v>
      </c>
      <c r="B1012" s="66" t="s">
        <v>147</v>
      </c>
      <c r="C1012" s="77">
        <v>41612</v>
      </c>
      <c r="D1012" s="108">
        <v>0.1294</v>
      </c>
      <c r="E1012" s="100">
        <v>124750</v>
      </c>
      <c r="F1012" s="48">
        <v>2.9</v>
      </c>
    </row>
    <row r="1013" spans="1:6" ht="14.25">
      <c r="A1013" s="98" t="s">
        <v>12</v>
      </c>
      <c r="B1013" s="66" t="s">
        <v>147</v>
      </c>
      <c r="C1013" s="77">
        <v>41619</v>
      </c>
      <c r="D1013" s="108">
        <v>0.1362</v>
      </c>
      <c r="E1013" s="100">
        <v>69100</v>
      </c>
      <c r="F1013" s="48">
        <v>1.45</v>
      </c>
    </row>
    <row r="1014" spans="1:6" ht="14.25">
      <c r="A1014" s="98" t="s">
        <v>12</v>
      </c>
      <c r="B1014" s="66" t="s">
        <v>147</v>
      </c>
      <c r="C1014" s="77">
        <v>41626</v>
      </c>
      <c r="D1014" s="108">
        <v>0.1387</v>
      </c>
      <c r="E1014" s="100">
        <v>104580</v>
      </c>
      <c r="F1014" s="48">
        <v>2.21</v>
      </c>
    </row>
    <row r="1015" spans="1:6" ht="14.25">
      <c r="A1015" s="98" t="s">
        <v>12</v>
      </c>
      <c r="B1015" s="66" t="s">
        <v>147</v>
      </c>
      <c r="C1015" s="77">
        <v>41635</v>
      </c>
      <c r="D1015" s="108">
        <v>0.12400000000000001</v>
      </c>
      <c r="E1015" s="100">
        <v>116025</v>
      </c>
      <c r="F1015" s="48">
        <v>2.56</v>
      </c>
    </row>
    <row r="1016" spans="1:6" ht="14.25">
      <c r="A1016" s="98" t="s">
        <v>12</v>
      </c>
      <c r="B1016" s="66" t="s">
        <v>147</v>
      </c>
      <c r="C1016" s="77">
        <v>41641</v>
      </c>
      <c r="D1016" s="108">
        <v>0.12890000000000001</v>
      </c>
      <c r="E1016" s="100">
        <v>69110</v>
      </c>
      <c r="F1016" s="110">
        <v>1.2</v>
      </c>
    </row>
    <row r="1017" spans="1:6" ht="14.25">
      <c r="A1017" s="98" t="s">
        <v>12</v>
      </c>
      <c r="B1017" s="66" t="s">
        <v>147</v>
      </c>
      <c r="C1017" s="77">
        <v>41647</v>
      </c>
      <c r="D1017" s="108">
        <v>0.1282</v>
      </c>
      <c r="E1017" s="100">
        <v>77900</v>
      </c>
      <c r="F1017" s="110">
        <v>1.48</v>
      </c>
    </row>
    <row r="1018" spans="1:6" ht="14.25">
      <c r="A1018" s="98" t="s">
        <v>12</v>
      </c>
      <c r="B1018" s="66" t="s">
        <v>147</v>
      </c>
      <c r="C1018" s="77">
        <v>41654</v>
      </c>
      <c r="D1018" s="108">
        <v>0.12990000000000002</v>
      </c>
      <c r="E1018" s="100">
        <v>65200</v>
      </c>
      <c r="F1018" s="110">
        <v>1.1400000000000001</v>
      </c>
    </row>
    <row r="1019" spans="1:6" ht="14.25">
      <c r="A1019" s="98" t="s">
        <v>12</v>
      </c>
      <c r="B1019" s="66" t="s">
        <v>147</v>
      </c>
      <c r="C1019" s="77">
        <v>41661</v>
      </c>
      <c r="D1019" s="108">
        <v>0.1446</v>
      </c>
      <c r="E1019" s="100">
        <v>69057</v>
      </c>
      <c r="F1019" s="110">
        <v>1.1500000000000001</v>
      </c>
    </row>
    <row r="1020" spans="1:6" ht="14.25">
      <c r="A1020" s="98" t="s">
        <v>12</v>
      </c>
      <c r="B1020" s="66" t="s">
        <v>147</v>
      </c>
      <c r="C1020" s="77">
        <v>41668</v>
      </c>
      <c r="D1020" s="108">
        <v>0.1555</v>
      </c>
      <c r="E1020" s="100">
        <v>60300</v>
      </c>
      <c r="F1020" s="110">
        <v>0.96</v>
      </c>
    </row>
    <row r="1021" spans="1:6" ht="14.25">
      <c r="A1021" s="98" t="s">
        <v>12</v>
      </c>
      <c r="B1021" s="66" t="s">
        <v>147</v>
      </c>
      <c r="C1021" s="77">
        <v>41675</v>
      </c>
      <c r="D1021" s="108">
        <v>0.14980000000000002</v>
      </c>
      <c r="E1021" s="100">
        <v>61450</v>
      </c>
      <c r="F1021" s="110">
        <v>1.01</v>
      </c>
    </row>
    <row r="1022" spans="1:6" ht="14.25">
      <c r="A1022" s="98" t="s">
        <v>12</v>
      </c>
      <c r="B1022" s="66" t="s">
        <v>147</v>
      </c>
      <c r="C1022" s="77">
        <v>41682</v>
      </c>
      <c r="D1022" s="108">
        <v>0.1496</v>
      </c>
      <c r="E1022" s="100">
        <v>73514</v>
      </c>
      <c r="F1022" s="110">
        <v>1.85</v>
      </c>
    </row>
    <row r="1023" spans="1:6" ht="14.25">
      <c r="A1023" s="98" t="s">
        <v>12</v>
      </c>
      <c r="B1023" s="66" t="s">
        <v>147</v>
      </c>
      <c r="C1023" s="77">
        <v>41689</v>
      </c>
      <c r="D1023" s="108">
        <v>0.15</v>
      </c>
      <c r="E1023" s="100">
        <v>78850</v>
      </c>
      <c r="F1023" s="110">
        <v>1.5</v>
      </c>
    </row>
    <row r="1024" spans="1:6" ht="14.25">
      <c r="A1024" s="98" t="s">
        <v>12</v>
      </c>
      <c r="B1024" s="66" t="s">
        <v>147</v>
      </c>
      <c r="C1024" s="77">
        <v>41696</v>
      </c>
      <c r="D1024" s="108">
        <v>0.149</v>
      </c>
      <c r="E1024" s="100">
        <v>74200</v>
      </c>
      <c r="F1024" s="110">
        <v>1.44</v>
      </c>
    </row>
    <row r="1025" spans="1:6" ht="14.25">
      <c r="A1025" s="98" t="s">
        <v>12</v>
      </c>
      <c r="B1025" s="66" t="s">
        <v>147</v>
      </c>
      <c r="C1025" s="77">
        <v>41703</v>
      </c>
      <c r="D1025" s="108">
        <v>0.1497</v>
      </c>
      <c r="E1025" s="100">
        <v>65750</v>
      </c>
      <c r="F1025" s="110">
        <v>1.05</v>
      </c>
    </row>
    <row r="1026" spans="1:6" ht="14.25">
      <c r="A1026" s="98" t="s">
        <v>12</v>
      </c>
      <c r="B1026" s="66" t="s">
        <v>147</v>
      </c>
      <c r="C1026" s="77">
        <v>41710</v>
      </c>
      <c r="D1026" s="108">
        <v>0.1485</v>
      </c>
      <c r="E1026" s="100">
        <v>68780</v>
      </c>
      <c r="F1026" s="110">
        <v>1.44</v>
      </c>
    </row>
    <row r="1027" spans="1:6" ht="14.25">
      <c r="A1027" s="98" t="s">
        <v>12</v>
      </c>
      <c r="B1027" s="66" t="s">
        <v>147</v>
      </c>
      <c r="C1027" s="77">
        <v>41717</v>
      </c>
      <c r="D1027" s="108">
        <v>0.1482</v>
      </c>
      <c r="E1027" s="100">
        <v>79100</v>
      </c>
      <c r="F1027" s="110">
        <v>1.43</v>
      </c>
    </row>
    <row r="1028" spans="1:6" ht="14.25">
      <c r="A1028" s="98" t="s">
        <v>12</v>
      </c>
      <c r="B1028" s="66" t="s">
        <v>147</v>
      </c>
      <c r="C1028" s="77">
        <v>41724</v>
      </c>
      <c r="D1028" s="108">
        <v>0.1481</v>
      </c>
      <c r="E1028" s="100">
        <v>92200</v>
      </c>
      <c r="F1028" s="110">
        <v>1.82</v>
      </c>
    </row>
    <row r="1029" spans="1:6" ht="14.25">
      <c r="A1029" s="98" t="s">
        <v>12</v>
      </c>
      <c r="B1029" s="66" t="s">
        <v>147</v>
      </c>
      <c r="C1029" s="77">
        <v>41731</v>
      </c>
      <c r="D1029" s="108">
        <v>0.14980000000000002</v>
      </c>
      <c r="E1029" s="100">
        <v>130900</v>
      </c>
      <c r="F1029" s="110">
        <v>3.15</v>
      </c>
    </row>
    <row r="1030" spans="1:6" ht="14.25">
      <c r="A1030" s="98" t="s">
        <v>12</v>
      </c>
      <c r="B1030" s="66" t="s">
        <v>147</v>
      </c>
      <c r="C1030" s="77">
        <v>41738</v>
      </c>
      <c r="D1030" s="108">
        <v>0.1502</v>
      </c>
      <c r="E1030" s="100">
        <v>73800</v>
      </c>
      <c r="F1030" s="110">
        <v>1.35</v>
      </c>
    </row>
    <row r="1031" spans="1:6" ht="14.25">
      <c r="A1031" s="98" t="s">
        <v>12</v>
      </c>
      <c r="B1031" s="66" t="s">
        <v>147</v>
      </c>
      <c r="C1031" s="77">
        <v>41745</v>
      </c>
      <c r="D1031" s="108">
        <v>0.1578</v>
      </c>
      <c r="E1031" s="100">
        <v>115550</v>
      </c>
      <c r="F1031" s="110">
        <v>2.8000000000000003</v>
      </c>
    </row>
    <row r="1032" spans="1:6" ht="14.25">
      <c r="A1032" s="98" t="s">
        <v>12</v>
      </c>
      <c r="B1032" s="66" t="s">
        <v>147</v>
      </c>
      <c r="C1032" s="77">
        <v>41752</v>
      </c>
      <c r="D1032" s="108">
        <v>0.1589</v>
      </c>
      <c r="E1032" s="100">
        <v>116550</v>
      </c>
      <c r="F1032" s="110">
        <v>2.62</v>
      </c>
    </row>
    <row r="1033" spans="1:6" ht="14.25">
      <c r="A1033" s="98" t="s">
        <v>12</v>
      </c>
      <c r="B1033" s="66" t="s">
        <v>147</v>
      </c>
      <c r="C1033" s="77">
        <v>41759</v>
      </c>
      <c r="D1033" s="108">
        <v>0.1322</v>
      </c>
      <c r="E1033" s="100">
        <v>117300</v>
      </c>
      <c r="F1033" s="110">
        <v>2.84</v>
      </c>
    </row>
    <row r="1034" spans="1:6" ht="14.25">
      <c r="A1034" s="98" t="s">
        <v>12</v>
      </c>
      <c r="B1034" s="66" t="s">
        <v>147</v>
      </c>
      <c r="C1034" s="77">
        <v>41759</v>
      </c>
      <c r="D1034" s="108">
        <v>0.1322</v>
      </c>
      <c r="E1034" s="100">
        <v>117300</v>
      </c>
      <c r="F1034" s="110">
        <v>2.84</v>
      </c>
    </row>
    <row r="1035" spans="1:6" ht="14.25">
      <c r="A1035" s="98" t="s">
        <v>12</v>
      </c>
      <c r="B1035" s="66" t="s">
        <v>147</v>
      </c>
      <c r="C1035" s="77">
        <v>41766</v>
      </c>
      <c r="D1035" s="108">
        <v>0.11789999999999999</v>
      </c>
      <c r="E1035" s="100">
        <v>117250</v>
      </c>
      <c r="F1035" s="110">
        <v>2.83</v>
      </c>
    </row>
    <row r="1036" spans="1:6" ht="14.25">
      <c r="A1036" s="98" t="s">
        <v>12</v>
      </c>
      <c r="B1036" s="66" t="s">
        <v>147</v>
      </c>
      <c r="C1036" s="77">
        <v>41773</v>
      </c>
      <c r="D1036" s="108">
        <v>0.1155</v>
      </c>
      <c r="E1036" s="100">
        <v>80300</v>
      </c>
      <c r="F1036" s="110">
        <v>2.11</v>
      </c>
    </row>
    <row r="1037" spans="1:6" ht="14.25">
      <c r="A1037" s="98" t="s">
        <v>12</v>
      </c>
      <c r="B1037" s="66" t="s">
        <v>147</v>
      </c>
      <c r="C1037" s="77">
        <v>41780</v>
      </c>
      <c r="D1037" s="108">
        <v>0.1165</v>
      </c>
      <c r="E1037" s="100">
        <v>161400</v>
      </c>
      <c r="F1037" s="110">
        <v>4.12</v>
      </c>
    </row>
    <row r="1038" spans="1:10" s="48" customFormat="1" ht="14.25">
      <c r="A1038" s="98" t="s">
        <v>12</v>
      </c>
      <c r="B1038" s="66" t="s">
        <v>147</v>
      </c>
      <c r="C1038" s="77">
        <v>41787</v>
      </c>
      <c r="D1038" s="108">
        <v>0.11</v>
      </c>
      <c r="E1038" s="100">
        <v>116560</v>
      </c>
      <c r="F1038" s="110">
        <v>2.83</v>
      </c>
      <c r="J1038" s="99"/>
    </row>
    <row r="1039" spans="1:6" ht="14.25">
      <c r="A1039" s="98" t="s">
        <v>12</v>
      </c>
      <c r="B1039" s="66" t="s">
        <v>147</v>
      </c>
      <c r="C1039" s="77">
        <v>41794</v>
      </c>
      <c r="D1039" s="108">
        <v>0.08410000000000001</v>
      </c>
      <c r="E1039" s="100">
        <v>120175</v>
      </c>
      <c r="F1039" s="110">
        <v>2.75</v>
      </c>
    </row>
    <row r="1040" spans="1:6" ht="14.25">
      <c r="A1040" s="98" t="s">
        <v>12</v>
      </c>
      <c r="B1040" s="66" t="s">
        <v>147</v>
      </c>
      <c r="C1040" s="77">
        <v>41801</v>
      </c>
      <c r="D1040" s="108">
        <v>0.085</v>
      </c>
      <c r="E1040" s="100">
        <v>109770</v>
      </c>
      <c r="F1040" s="110">
        <v>2.87</v>
      </c>
    </row>
    <row r="1041" spans="1:6" ht="14.25">
      <c r="A1041" s="98" t="s">
        <v>12</v>
      </c>
      <c r="B1041" s="66" t="s">
        <v>147</v>
      </c>
      <c r="C1041" s="77">
        <v>41808</v>
      </c>
      <c r="D1041" s="108">
        <v>0.0828</v>
      </c>
      <c r="E1041" s="100">
        <v>106250</v>
      </c>
      <c r="F1041" s="110">
        <v>2.2600000000000002</v>
      </c>
    </row>
    <row r="1042" spans="1:10" s="48" customFormat="1" ht="14.25">
      <c r="A1042" s="98" t="s">
        <v>12</v>
      </c>
      <c r="B1042" s="66" t="s">
        <v>147</v>
      </c>
      <c r="C1042" s="77">
        <v>41815</v>
      </c>
      <c r="D1042" s="108">
        <v>0.0833</v>
      </c>
      <c r="E1042" s="100">
        <v>109850</v>
      </c>
      <c r="F1042" s="110">
        <v>2.35</v>
      </c>
      <c r="J1042" s="99"/>
    </row>
    <row r="1043" spans="1:6" ht="14.25">
      <c r="A1043" s="98" t="s">
        <v>12</v>
      </c>
      <c r="B1043" s="66" t="s">
        <v>147</v>
      </c>
      <c r="C1043" s="77">
        <v>41822</v>
      </c>
      <c r="D1043" s="108">
        <v>0.08900000000000001</v>
      </c>
      <c r="E1043" s="100">
        <v>103100</v>
      </c>
      <c r="F1043" s="110">
        <v>2.2</v>
      </c>
    </row>
    <row r="1044" spans="1:6" ht="14.25">
      <c r="A1044" s="98" t="s">
        <v>12</v>
      </c>
      <c r="B1044" s="66" t="s">
        <v>147</v>
      </c>
      <c r="C1044" s="77">
        <v>41829</v>
      </c>
      <c r="D1044" s="108">
        <v>0.0882</v>
      </c>
      <c r="E1044" s="100">
        <v>90050</v>
      </c>
      <c r="F1044" s="20">
        <v>1.86</v>
      </c>
    </row>
    <row r="1045" spans="1:6" ht="14.25">
      <c r="A1045" s="98" t="s">
        <v>12</v>
      </c>
      <c r="B1045" s="66" t="s">
        <v>147</v>
      </c>
      <c r="C1045" s="77">
        <v>41836</v>
      </c>
      <c r="D1045" s="108">
        <v>0.0891</v>
      </c>
      <c r="E1045" s="100">
        <v>81300</v>
      </c>
      <c r="F1045" s="20">
        <v>1.67</v>
      </c>
    </row>
    <row r="1046" spans="1:6" ht="14.25">
      <c r="A1046" s="98" t="s">
        <v>12</v>
      </c>
      <c r="B1046" s="66" t="s">
        <v>147</v>
      </c>
      <c r="C1046" s="77">
        <v>41843</v>
      </c>
      <c r="D1046" s="108">
        <v>0.0893</v>
      </c>
      <c r="E1046" s="100">
        <v>122790</v>
      </c>
      <c r="F1046" s="20">
        <v>2.81</v>
      </c>
    </row>
    <row r="1047" spans="1:6" ht="14.25">
      <c r="A1047" s="98" t="s">
        <v>12</v>
      </c>
      <c r="B1047" s="66" t="s">
        <v>147</v>
      </c>
      <c r="C1047" s="77">
        <v>41850</v>
      </c>
      <c r="D1047" s="108">
        <v>0.08259999999999999</v>
      </c>
      <c r="E1047" s="100">
        <v>141900</v>
      </c>
      <c r="F1047" s="48">
        <v>3.64</v>
      </c>
    </row>
    <row r="1048" spans="1:6" ht="14.25">
      <c r="A1048" s="98" t="s">
        <v>12</v>
      </c>
      <c r="B1048" s="66" t="s">
        <v>147</v>
      </c>
      <c r="C1048" s="77">
        <v>41857</v>
      </c>
      <c r="D1048" s="108">
        <v>0.08</v>
      </c>
      <c r="E1048" s="100">
        <v>185520</v>
      </c>
      <c r="F1048" s="48">
        <v>5.0600000000000005</v>
      </c>
    </row>
    <row r="1049" spans="1:6" ht="14.25">
      <c r="A1049" s="98" t="s">
        <v>12</v>
      </c>
      <c r="B1049" s="66" t="s">
        <v>147</v>
      </c>
      <c r="C1049" s="77">
        <v>41864</v>
      </c>
      <c r="D1049" s="108">
        <v>0.0534</v>
      </c>
      <c r="E1049" s="100">
        <v>75400</v>
      </c>
      <c r="F1049" s="48">
        <v>1.92</v>
      </c>
    </row>
    <row r="1050" spans="1:6" ht="14.25">
      <c r="A1050" s="98" t="s">
        <v>12</v>
      </c>
      <c r="B1050" s="66" t="s">
        <v>147</v>
      </c>
      <c r="C1050" s="77">
        <v>41871</v>
      </c>
      <c r="D1050" s="108">
        <v>0.0385</v>
      </c>
      <c r="E1050" s="100">
        <v>148100</v>
      </c>
      <c r="F1050" s="48">
        <v>3.69</v>
      </c>
    </row>
    <row r="1051" spans="1:6" ht="14.25">
      <c r="A1051" s="98" t="s">
        <v>12</v>
      </c>
      <c r="B1051" s="66" t="s">
        <v>147</v>
      </c>
      <c r="C1051" s="77">
        <v>41878</v>
      </c>
      <c r="D1051" s="108">
        <v>0.0364</v>
      </c>
      <c r="E1051" s="100">
        <v>160000</v>
      </c>
      <c r="F1051" s="48">
        <v>4.3500000000000005</v>
      </c>
    </row>
    <row r="1052" spans="1:6" ht="14.25">
      <c r="A1052" s="98" t="s">
        <v>12</v>
      </c>
      <c r="B1052" s="66" t="s">
        <v>147</v>
      </c>
      <c r="C1052" s="77">
        <v>41885</v>
      </c>
      <c r="D1052" s="108">
        <v>0.0463</v>
      </c>
      <c r="E1052" s="100">
        <v>146760</v>
      </c>
      <c r="F1052" s="48">
        <v>3.58</v>
      </c>
    </row>
    <row r="1053" spans="1:6" ht="14.25">
      <c r="A1053" s="98" t="s">
        <v>12</v>
      </c>
      <c r="B1053" s="66" t="s">
        <v>147</v>
      </c>
      <c r="C1053" s="77">
        <v>41892</v>
      </c>
      <c r="D1053" s="108">
        <v>0.0453</v>
      </c>
      <c r="E1053" s="100">
        <v>40000</v>
      </c>
      <c r="F1053" s="48">
        <v>0.41000000000000003</v>
      </c>
    </row>
    <row r="1054" spans="1:6" ht="14.25">
      <c r="A1054" s="98" t="s">
        <v>12</v>
      </c>
      <c r="B1054" s="66" t="s">
        <v>147</v>
      </c>
      <c r="C1054" s="77">
        <v>41899</v>
      </c>
      <c r="D1054" s="108">
        <v>0.0478</v>
      </c>
      <c r="E1054" s="100">
        <v>149175</v>
      </c>
      <c r="F1054" s="48">
        <v>3.5700000000000003</v>
      </c>
    </row>
    <row r="1055" spans="1:6" ht="14.25">
      <c r="A1055" s="98" t="s">
        <v>12</v>
      </c>
      <c r="B1055" s="66" t="s">
        <v>147</v>
      </c>
      <c r="C1055" s="77">
        <v>41906</v>
      </c>
      <c r="D1055" s="108">
        <v>0.0437</v>
      </c>
      <c r="E1055" s="100">
        <v>157950</v>
      </c>
      <c r="F1055" s="48">
        <v>3.8000000000000003</v>
      </c>
    </row>
    <row r="1056" spans="1:6" ht="14.25">
      <c r="A1056" s="98" t="s">
        <v>12</v>
      </c>
      <c r="B1056" s="66" t="s">
        <v>147</v>
      </c>
      <c r="C1056" s="77">
        <v>41915</v>
      </c>
      <c r="D1056" s="108">
        <v>0.0788</v>
      </c>
      <c r="E1056" s="100">
        <v>135700</v>
      </c>
      <c r="F1056" s="48">
        <v>3.21</v>
      </c>
    </row>
    <row r="1057" spans="1:6" ht="14.25">
      <c r="A1057" s="98" t="s">
        <v>12</v>
      </c>
      <c r="B1057" s="66" t="s">
        <v>147</v>
      </c>
      <c r="C1057" s="77">
        <v>41920</v>
      </c>
      <c r="D1057" s="108">
        <v>0.057699999999999994</v>
      </c>
      <c r="E1057" s="100">
        <v>87000</v>
      </c>
      <c r="F1057" s="48">
        <v>1.76</v>
      </c>
    </row>
    <row r="1058" spans="1:6" ht="14.25">
      <c r="A1058" s="98" t="s">
        <v>12</v>
      </c>
      <c r="B1058" s="66" t="s">
        <v>147</v>
      </c>
      <c r="C1058" s="77">
        <v>41927</v>
      </c>
      <c r="D1058" s="108">
        <v>0.0488</v>
      </c>
      <c r="E1058" s="100">
        <v>103455</v>
      </c>
      <c r="F1058" s="48">
        <v>2.39</v>
      </c>
    </row>
    <row r="1059" spans="1:6" ht="14.25">
      <c r="A1059" s="98" t="s">
        <v>12</v>
      </c>
      <c r="B1059" s="66" t="s">
        <v>147</v>
      </c>
      <c r="C1059" s="77">
        <v>41934</v>
      </c>
      <c r="D1059" s="108">
        <v>0.046</v>
      </c>
      <c r="E1059" s="100">
        <v>166200</v>
      </c>
      <c r="F1059" s="48">
        <v>4.16</v>
      </c>
    </row>
    <row r="1060" spans="1:6" ht="14.25">
      <c r="A1060" s="98" t="s">
        <v>12</v>
      </c>
      <c r="B1060" s="66" t="s">
        <v>147</v>
      </c>
      <c r="C1060" s="77">
        <v>41941</v>
      </c>
      <c r="D1060" s="108">
        <v>0.0472</v>
      </c>
      <c r="E1060" s="100">
        <v>216800</v>
      </c>
      <c r="F1060" s="48">
        <v>6.09</v>
      </c>
    </row>
    <row r="1061" spans="1:6" ht="14.25">
      <c r="A1061" s="98" t="s">
        <v>12</v>
      </c>
      <c r="B1061" s="66" t="s">
        <v>147</v>
      </c>
      <c r="C1061" s="77">
        <v>41948</v>
      </c>
      <c r="D1061" s="108">
        <v>0.041299999999999996</v>
      </c>
      <c r="E1061" s="100">
        <v>222500</v>
      </c>
      <c r="F1061" s="48">
        <v>6.34</v>
      </c>
    </row>
    <row r="1062" spans="1:6" ht="14.25">
      <c r="A1062" s="98" t="s">
        <v>12</v>
      </c>
      <c r="B1062" s="66" t="s">
        <v>147</v>
      </c>
      <c r="C1062" s="77">
        <v>41955</v>
      </c>
      <c r="D1062" s="108">
        <v>0.0396</v>
      </c>
      <c r="E1062" s="100">
        <v>99450</v>
      </c>
      <c r="F1062" s="48">
        <v>2.85</v>
      </c>
    </row>
    <row r="1063" spans="1:6" ht="14.25">
      <c r="A1063" s="98" t="s">
        <v>12</v>
      </c>
      <c r="B1063" s="66" t="s">
        <v>147</v>
      </c>
      <c r="C1063" s="77">
        <v>41962</v>
      </c>
      <c r="D1063" s="108">
        <v>0.0316</v>
      </c>
      <c r="E1063" s="100">
        <v>173450</v>
      </c>
      <c r="F1063" s="48">
        <v>4.5</v>
      </c>
    </row>
    <row r="1064" spans="1:6" ht="14.25">
      <c r="A1064" s="98" t="s">
        <v>12</v>
      </c>
      <c r="B1064" s="66" t="s">
        <v>147</v>
      </c>
      <c r="C1064" s="77">
        <v>41969</v>
      </c>
      <c r="D1064" s="108">
        <v>0.0352</v>
      </c>
      <c r="E1064" s="100">
        <v>166400</v>
      </c>
      <c r="F1064" s="48">
        <v>4.57</v>
      </c>
    </row>
    <row r="1065" spans="1:6" ht="14.25">
      <c r="A1065" s="98" t="s">
        <v>12</v>
      </c>
      <c r="B1065" s="66" t="s">
        <v>147</v>
      </c>
      <c r="C1065" s="77">
        <v>41976</v>
      </c>
      <c r="D1065" s="108">
        <v>0.0484</v>
      </c>
      <c r="E1065" s="100">
        <v>49400</v>
      </c>
      <c r="F1065" s="48">
        <v>0.54</v>
      </c>
    </row>
    <row r="1066" spans="1:6" ht="14.25">
      <c r="A1066" s="98" t="s">
        <v>12</v>
      </c>
      <c r="B1066" s="66" t="s">
        <v>147</v>
      </c>
      <c r="C1066" s="77">
        <v>41983</v>
      </c>
      <c r="D1066" s="108">
        <v>0.1149</v>
      </c>
      <c r="E1066" s="100">
        <v>45850</v>
      </c>
      <c r="F1066" s="48">
        <v>0.61</v>
      </c>
    </row>
    <row r="1067" spans="1:6" ht="14.25">
      <c r="A1067" s="98" t="s">
        <v>12</v>
      </c>
      <c r="B1067" s="66" t="s">
        <v>147</v>
      </c>
      <c r="C1067" s="77">
        <v>41990</v>
      </c>
      <c r="D1067" s="108">
        <v>0.062000000000000006</v>
      </c>
      <c r="E1067" s="100">
        <v>83220</v>
      </c>
      <c r="F1067" s="48">
        <v>1.55</v>
      </c>
    </row>
    <row r="1068" spans="1:6" ht="14.25">
      <c r="A1068" s="98" t="s">
        <v>12</v>
      </c>
      <c r="B1068" s="66" t="s">
        <v>147</v>
      </c>
      <c r="C1068" s="77">
        <v>41997</v>
      </c>
      <c r="D1068" s="108">
        <v>0.049400000000000006</v>
      </c>
      <c r="E1068" s="100">
        <v>118000</v>
      </c>
      <c r="F1068" s="48">
        <v>2.58</v>
      </c>
    </row>
    <row r="1069" spans="1:6" ht="14.25">
      <c r="A1069" s="98" t="s">
        <v>12</v>
      </c>
      <c r="B1069" s="66" t="s">
        <v>147</v>
      </c>
      <c r="C1069" s="77">
        <v>42004</v>
      </c>
      <c r="D1069" s="108">
        <v>0.0467</v>
      </c>
      <c r="E1069" s="100">
        <v>136070</v>
      </c>
      <c r="F1069" s="48">
        <v>3.22</v>
      </c>
    </row>
    <row r="1070" spans="1:6" ht="14.25">
      <c r="A1070" s="98" t="s">
        <v>12</v>
      </c>
      <c r="B1070" s="66" t="s">
        <v>147</v>
      </c>
      <c r="C1070" s="77">
        <v>42011</v>
      </c>
      <c r="D1070" s="108">
        <v>0.043899999999999995</v>
      </c>
      <c r="E1070" s="100">
        <v>147780</v>
      </c>
      <c r="F1070" s="48">
        <v>3.69</v>
      </c>
    </row>
    <row r="1071" spans="1:6" ht="14.25">
      <c r="A1071" s="98" t="s">
        <v>12</v>
      </c>
      <c r="B1071" s="66" t="s">
        <v>147</v>
      </c>
      <c r="C1071" s="77">
        <v>42018</v>
      </c>
      <c r="D1071" s="108">
        <v>0.0409</v>
      </c>
      <c r="E1071" s="100">
        <v>101550</v>
      </c>
      <c r="F1071" s="48">
        <v>2.33</v>
      </c>
    </row>
    <row r="1072" spans="1:6" ht="14.25">
      <c r="A1072" s="98" t="s">
        <v>12</v>
      </c>
      <c r="B1072" s="66" t="s">
        <v>147</v>
      </c>
      <c r="C1072" s="77">
        <v>42025</v>
      </c>
      <c r="D1072" s="108">
        <v>0.039700000000000006</v>
      </c>
      <c r="E1072" s="100">
        <v>129350</v>
      </c>
      <c r="F1072" s="48">
        <v>3.0100000000000002</v>
      </c>
    </row>
    <row r="1073" spans="1:6" ht="14.25">
      <c r="A1073" s="98" t="s">
        <v>12</v>
      </c>
      <c r="B1073" s="66" t="s">
        <v>147</v>
      </c>
      <c r="C1073" s="77">
        <v>42032</v>
      </c>
      <c r="D1073" s="108">
        <v>0.0451</v>
      </c>
      <c r="E1073" s="100">
        <v>128410</v>
      </c>
      <c r="F1073" s="48">
        <v>3.2</v>
      </c>
    </row>
    <row r="1074" spans="1:6" ht="14.25">
      <c r="A1074" s="98" t="s">
        <v>12</v>
      </c>
      <c r="B1074" s="66" t="s">
        <v>147</v>
      </c>
      <c r="C1074" s="77">
        <v>42039</v>
      </c>
      <c r="D1074" s="108">
        <v>0.0375</v>
      </c>
      <c r="E1074" s="100">
        <v>174720</v>
      </c>
      <c r="F1074" s="48">
        <v>4.7700000000000005</v>
      </c>
    </row>
    <row r="1075" spans="1:6" ht="14.25">
      <c r="A1075" s="98" t="s">
        <v>12</v>
      </c>
      <c r="B1075" s="66" t="s">
        <v>147</v>
      </c>
      <c r="C1075" s="77">
        <v>42046</v>
      </c>
      <c r="D1075" s="108">
        <v>0.04</v>
      </c>
      <c r="E1075" s="100">
        <v>120973</v>
      </c>
      <c r="F1075" s="48">
        <v>3.68</v>
      </c>
    </row>
    <row r="1076" spans="1:6" ht="14.25">
      <c r="A1076" s="98" t="s">
        <v>12</v>
      </c>
      <c r="B1076" s="66" t="s">
        <v>147</v>
      </c>
      <c r="C1076" s="77">
        <v>42053</v>
      </c>
      <c r="D1076" s="108">
        <v>0.0391</v>
      </c>
      <c r="E1076" s="100">
        <v>142710</v>
      </c>
      <c r="F1076" s="48">
        <v>3.52</v>
      </c>
    </row>
    <row r="1077" spans="1:6" ht="14.25">
      <c r="A1077" s="98" t="s">
        <v>12</v>
      </c>
      <c r="B1077" s="66" t="s">
        <v>147</v>
      </c>
      <c r="C1077" s="77">
        <v>42060</v>
      </c>
      <c r="D1077" s="108">
        <v>0.038700000000000005</v>
      </c>
      <c r="E1077" s="100">
        <v>110500</v>
      </c>
      <c r="F1077" s="48">
        <v>2.7</v>
      </c>
    </row>
    <row r="1078" spans="1:6" ht="14.25">
      <c r="A1078" s="98" t="s">
        <v>12</v>
      </c>
      <c r="B1078" s="66" t="s">
        <v>147</v>
      </c>
      <c r="C1078" s="77">
        <v>42067</v>
      </c>
      <c r="D1078" s="108">
        <v>0.027700000000000002</v>
      </c>
      <c r="E1078" s="100">
        <v>172900</v>
      </c>
      <c r="F1078" s="48">
        <v>4.39</v>
      </c>
    </row>
    <row r="1079" spans="1:6" ht="14.25">
      <c r="A1079" s="98" t="s">
        <v>12</v>
      </c>
      <c r="B1079" s="66" t="s">
        <v>147</v>
      </c>
      <c r="C1079" s="77">
        <v>42074</v>
      </c>
      <c r="D1079" s="108">
        <v>0.0296</v>
      </c>
      <c r="E1079" s="100">
        <v>128350</v>
      </c>
      <c r="F1079" s="48">
        <v>3.52</v>
      </c>
    </row>
    <row r="1080" spans="1:6" ht="14.25">
      <c r="A1080" s="98" t="s">
        <v>12</v>
      </c>
      <c r="B1080" s="66" t="s">
        <v>147</v>
      </c>
      <c r="C1080" s="77">
        <v>42081</v>
      </c>
      <c r="D1080" s="108">
        <v>0.0483</v>
      </c>
      <c r="E1080" s="100">
        <v>127200</v>
      </c>
      <c r="F1080" s="48">
        <v>2.89</v>
      </c>
    </row>
    <row r="1081" spans="1:6" ht="14.25">
      <c r="A1081" s="98" t="s">
        <v>12</v>
      </c>
      <c r="B1081" s="66" t="s">
        <v>147</v>
      </c>
      <c r="C1081" s="77">
        <v>42088</v>
      </c>
      <c r="D1081" s="108">
        <v>0.0323</v>
      </c>
      <c r="E1081" s="100">
        <v>215100</v>
      </c>
      <c r="F1081" s="48">
        <v>5.51</v>
      </c>
    </row>
    <row r="1082" spans="1:6" ht="14.25">
      <c r="A1082" s="98" t="s">
        <v>12</v>
      </c>
      <c r="B1082" s="66" t="s">
        <v>147</v>
      </c>
      <c r="C1082" s="77">
        <v>42095</v>
      </c>
      <c r="D1082" s="108">
        <v>0.0319</v>
      </c>
      <c r="E1082" s="100">
        <v>120500</v>
      </c>
      <c r="F1082" s="48">
        <v>2.73</v>
      </c>
    </row>
    <row r="1083" spans="1:6" ht="14.25">
      <c r="A1083" s="98" t="s">
        <v>12</v>
      </c>
      <c r="B1083" s="66" t="s">
        <v>147</v>
      </c>
      <c r="C1083" s="77">
        <v>42102</v>
      </c>
      <c r="D1083" s="108">
        <v>0.0376</v>
      </c>
      <c r="E1083" s="100">
        <v>126600</v>
      </c>
      <c r="F1083" s="48">
        <v>3.02</v>
      </c>
    </row>
    <row r="1084" spans="1:6" ht="14.25">
      <c r="A1084" s="98" t="s">
        <v>12</v>
      </c>
      <c r="B1084" s="66" t="s">
        <v>147</v>
      </c>
      <c r="C1084" s="77">
        <v>42109</v>
      </c>
      <c r="D1084" s="108">
        <v>0.0461</v>
      </c>
      <c r="E1084" s="100">
        <v>165800</v>
      </c>
      <c r="F1084" s="48">
        <v>4.44</v>
      </c>
    </row>
    <row r="1085" spans="1:6" ht="14.25">
      <c r="A1085" s="98" t="s">
        <v>12</v>
      </c>
      <c r="B1085" s="66" t="s">
        <v>147</v>
      </c>
      <c r="C1085" s="77">
        <v>42116</v>
      </c>
      <c r="D1085" s="108">
        <v>0.03</v>
      </c>
      <c r="E1085" s="100">
        <v>156570</v>
      </c>
      <c r="F1085" s="48">
        <v>3.83</v>
      </c>
    </row>
    <row r="1086" spans="1:6" ht="14.25">
      <c r="A1086" s="98" t="s">
        <v>12</v>
      </c>
      <c r="B1086" s="66" t="s">
        <v>147</v>
      </c>
      <c r="C1086" s="77">
        <v>42123</v>
      </c>
      <c r="D1086" s="108">
        <v>0.013600000000000001</v>
      </c>
      <c r="E1086" s="100">
        <v>240500</v>
      </c>
      <c r="F1086" s="48">
        <v>6.86</v>
      </c>
    </row>
    <row r="1087" spans="1:6" ht="14.25">
      <c r="A1087" s="98" t="s">
        <v>12</v>
      </c>
      <c r="B1087" s="66" t="s">
        <v>147</v>
      </c>
      <c r="C1087" s="77">
        <v>42130</v>
      </c>
      <c r="D1087" s="108">
        <v>0.0172</v>
      </c>
      <c r="E1087" s="100">
        <v>200135</v>
      </c>
      <c r="F1087" s="48">
        <v>5.6000000000000005</v>
      </c>
    </row>
    <row r="1088" spans="1:6" ht="14.25">
      <c r="A1088" s="98" t="s">
        <v>12</v>
      </c>
      <c r="B1088" s="66" t="s">
        <v>147</v>
      </c>
      <c r="C1088" s="77">
        <v>42137</v>
      </c>
      <c r="D1088" s="108">
        <v>0.0138</v>
      </c>
      <c r="E1088" s="100">
        <v>215700</v>
      </c>
      <c r="F1088" s="48">
        <v>7.34</v>
      </c>
    </row>
    <row r="1089" spans="1:6" ht="14.25">
      <c r="A1089" s="98" t="s">
        <v>12</v>
      </c>
      <c r="B1089" s="66" t="s">
        <v>147</v>
      </c>
      <c r="C1089" s="77">
        <v>42144</v>
      </c>
      <c r="D1089" s="108">
        <v>0.013700000000000002</v>
      </c>
      <c r="E1089" s="100">
        <v>156500</v>
      </c>
      <c r="F1089" s="48">
        <v>3.96</v>
      </c>
    </row>
    <row r="1090" spans="1:6" ht="14.25">
      <c r="A1090" s="98" t="s">
        <v>12</v>
      </c>
      <c r="B1090" s="66" t="s">
        <v>147</v>
      </c>
      <c r="C1090" s="77">
        <v>42151</v>
      </c>
      <c r="D1090" s="108">
        <v>0.016399999999999998</v>
      </c>
      <c r="E1090" s="100">
        <v>96900</v>
      </c>
      <c r="F1090" s="48">
        <v>2.24</v>
      </c>
    </row>
    <row r="1091" spans="1:6" ht="14.25">
      <c r="A1091" s="98" t="s">
        <v>12</v>
      </c>
      <c r="B1091" s="66" t="s">
        <v>147</v>
      </c>
      <c r="C1091" s="77">
        <v>42158</v>
      </c>
      <c r="D1091" s="108">
        <v>0.018500000000000003</v>
      </c>
      <c r="E1091" s="100">
        <v>155300</v>
      </c>
      <c r="F1091" s="48">
        <v>3.85</v>
      </c>
    </row>
    <row r="1092" spans="1:6" ht="14.25">
      <c r="A1092" s="98" t="s">
        <v>12</v>
      </c>
      <c r="B1092" s="66" t="s">
        <v>147</v>
      </c>
      <c r="C1092" s="77">
        <v>42165</v>
      </c>
      <c r="D1092" s="108">
        <v>0.0177</v>
      </c>
      <c r="E1092" s="100">
        <v>169600</v>
      </c>
      <c r="F1092" s="48">
        <v>4.96</v>
      </c>
    </row>
    <row r="1093" spans="1:6" ht="14.25">
      <c r="A1093" s="98" t="s">
        <v>12</v>
      </c>
      <c r="B1093" s="66" t="s">
        <v>147</v>
      </c>
      <c r="C1093" s="77">
        <v>42172</v>
      </c>
      <c r="D1093" s="108">
        <v>0.0173</v>
      </c>
      <c r="E1093" s="100">
        <v>161050</v>
      </c>
      <c r="F1093" s="48">
        <v>3.92</v>
      </c>
    </row>
    <row r="1094" spans="1:6" ht="14.25">
      <c r="A1094" s="98" t="s">
        <v>12</v>
      </c>
      <c r="B1094" s="66" t="s">
        <v>147</v>
      </c>
      <c r="C1094" s="77">
        <v>42179</v>
      </c>
      <c r="D1094" s="108">
        <v>0.0173</v>
      </c>
      <c r="E1094" s="100">
        <v>214400</v>
      </c>
      <c r="F1094" s="48">
        <v>5.48</v>
      </c>
    </row>
    <row r="1095" spans="1:6" ht="14.25">
      <c r="A1095" s="98" t="s">
        <v>12</v>
      </c>
      <c r="B1095" s="66" t="s">
        <v>147</v>
      </c>
      <c r="C1095" s="77">
        <v>42187</v>
      </c>
      <c r="D1095" s="108">
        <v>0.0167</v>
      </c>
      <c r="E1095" s="100">
        <v>175910</v>
      </c>
      <c r="F1095" s="48">
        <v>4.44</v>
      </c>
    </row>
    <row r="1096" spans="1:6" ht="14.25">
      <c r="A1096" s="98" t="s">
        <v>12</v>
      </c>
      <c r="B1096" s="66" t="s">
        <v>147</v>
      </c>
      <c r="C1096" s="77">
        <v>42193</v>
      </c>
      <c r="D1096" s="108">
        <v>0.0152</v>
      </c>
      <c r="E1096" s="100">
        <v>220255</v>
      </c>
      <c r="F1096" s="48">
        <v>5.99</v>
      </c>
    </row>
    <row r="1097" spans="1:6" ht="14.25">
      <c r="A1097" s="98" t="s">
        <v>12</v>
      </c>
      <c r="B1097" s="66" t="s">
        <v>147</v>
      </c>
      <c r="C1097" s="77">
        <v>42200</v>
      </c>
      <c r="D1097" s="108">
        <v>0.0178</v>
      </c>
      <c r="E1097" s="100">
        <v>227380</v>
      </c>
      <c r="F1097" s="48">
        <v>6.18</v>
      </c>
    </row>
    <row r="1098" spans="1:6" ht="14.25">
      <c r="A1098" s="98" t="s">
        <v>12</v>
      </c>
      <c r="B1098" s="66" t="s">
        <v>147</v>
      </c>
      <c r="C1098" s="77">
        <v>42207</v>
      </c>
      <c r="D1098" s="108">
        <v>0.0168</v>
      </c>
      <c r="E1098" s="100">
        <v>246820</v>
      </c>
      <c r="F1098" s="48">
        <v>6.61</v>
      </c>
    </row>
    <row r="1099" spans="1:6" ht="14.25">
      <c r="A1099" s="98" t="s">
        <v>12</v>
      </c>
      <c r="B1099" s="66" t="s">
        <v>147</v>
      </c>
      <c r="C1099" s="77">
        <v>42214</v>
      </c>
      <c r="D1099" s="108">
        <v>0.015300000000000001</v>
      </c>
      <c r="E1099" s="100">
        <v>314050</v>
      </c>
      <c r="F1099" s="48">
        <v>9.1</v>
      </c>
    </row>
    <row r="1100" spans="1:6" ht="14.25">
      <c r="A1100" s="98" t="s">
        <v>12</v>
      </c>
      <c r="B1100" s="66" t="s">
        <v>147</v>
      </c>
      <c r="C1100" s="77">
        <v>42221</v>
      </c>
      <c r="D1100" s="108">
        <v>0.0181</v>
      </c>
      <c r="E1100" s="100">
        <v>286490</v>
      </c>
      <c r="F1100" s="48">
        <v>8.45</v>
      </c>
    </row>
    <row r="1101" spans="1:6" ht="14.25">
      <c r="A1101" s="98" t="s">
        <v>12</v>
      </c>
      <c r="B1101" s="66" t="s">
        <v>147</v>
      </c>
      <c r="C1101" s="77">
        <v>42228</v>
      </c>
      <c r="D1101" s="108">
        <v>0.0174</v>
      </c>
      <c r="E1101" s="100">
        <v>265700</v>
      </c>
      <c r="F1101" s="48">
        <v>8.2</v>
      </c>
    </row>
    <row r="1102" spans="1:6" ht="14.25">
      <c r="A1102" s="98" t="s">
        <v>12</v>
      </c>
      <c r="B1102" s="66" t="s">
        <v>147</v>
      </c>
      <c r="C1102" s="77">
        <v>42235</v>
      </c>
      <c r="D1102" s="108">
        <v>0.016399999999999998</v>
      </c>
      <c r="E1102" s="100">
        <v>153070</v>
      </c>
      <c r="F1102" s="48">
        <v>3.43</v>
      </c>
    </row>
    <row r="1103" spans="1:6" ht="14.25">
      <c r="A1103" s="98" t="s">
        <v>12</v>
      </c>
      <c r="B1103" s="66" t="s">
        <v>147</v>
      </c>
      <c r="C1103" s="77">
        <v>42242</v>
      </c>
      <c r="D1103" s="108">
        <v>0.024700000000000003</v>
      </c>
      <c r="E1103" s="100">
        <v>125160</v>
      </c>
      <c r="F1103" s="48">
        <v>2.8000000000000003</v>
      </c>
    </row>
    <row r="1104" spans="1:6" ht="14.25">
      <c r="A1104" s="98" t="s">
        <v>12</v>
      </c>
      <c r="B1104" s="66" t="s">
        <v>147</v>
      </c>
      <c r="C1104" s="77">
        <v>42249</v>
      </c>
      <c r="D1104" s="108">
        <v>0.0128</v>
      </c>
      <c r="E1104" s="100">
        <v>200380</v>
      </c>
      <c r="F1104" s="48">
        <v>4.71</v>
      </c>
    </row>
    <row r="1105" spans="1:6" ht="14.25">
      <c r="A1105" s="98" t="s">
        <v>12</v>
      </c>
      <c r="B1105" s="66" t="s">
        <v>147</v>
      </c>
      <c r="C1105" s="77">
        <v>42256</v>
      </c>
      <c r="D1105" s="108">
        <v>0.0175</v>
      </c>
      <c r="E1105" s="100">
        <v>250958</v>
      </c>
      <c r="F1105" s="48">
        <v>7.82</v>
      </c>
    </row>
    <row r="1106" spans="1:6" ht="14.25">
      <c r="A1106" s="98" t="s">
        <v>12</v>
      </c>
      <c r="B1106" s="66" t="s">
        <v>147</v>
      </c>
      <c r="C1106" s="77">
        <v>42263</v>
      </c>
      <c r="D1106" s="108">
        <v>0.0173</v>
      </c>
      <c r="E1106" s="100">
        <v>311450</v>
      </c>
      <c r="F1106" s="48">
        <v>8.51</v>
      </c>
    </row>
    <row r="1107" spans="1:6" ht="14.25">
      <c r="A1107" s="98" t="s">
        <v>12</v>
      </c>
      <c r="B1107" s="66" t="s">
        <v>147</v>
      </c>
      <c r="C1107" s="77">
        <v>42270</v>
      </c>
      <c r="D1107" s="108">
        <v>0.0152</v>
      </c>
      <c r="E1107" s="100">
        <v>391000</v>
      </c>
      <c r="F1107" s="48">
        <v>10.790000000000001</v>
      </c>
    </row>
    <row r="1108" spans="1:6" ht="14.25">
      <c r="A1108" s="98" t="s">
        <v>12</v>
      </c>
      <c r="B1108" s="66" t="s">
        <v>147</v>
      </c>
      <c r="C1108" s="77">
        <v>42277</v>
      </c>
      <c r="D1108" s="108">
        <v>0.01</v>
      </c>
      <c r="E1108" s="100">
        <v>366300</v>
      </c>
      <c r="F1108" s="48">
        <v>10.33</v>
      </c>
    </row>
    <row r="1109" spans="1:6" ht="14.25">
      <c r="A1109" s="98" t="s">
        <v>12</v>
      </c>
      <c r="B1109" s="66" t="s">
        <v>147</v>
      </c>
      <c r="C1109" s="77">
        <v>42284</v>
      </c>
      <c r="D1109" s="108">
        <v>0.007200000000000001</v>
      </c>
      <c r="E1109" s="100">
        <v>391455</v>
      </c>
      <c r="F1109" s="48">
        <v>10.34</v>
      </c>
    </row>
    <row r="1110" spans="1:6" ht="14.25">
      <c r="A1110" s="98" t="s">
        <v>12</v>
      </c>
      <c r="B1110" s="66" t="s">
        <v>147</v>
      </c>
      <c r="C1110" s="77">
        <v>42291</v>
      </c>
      <c r="D1110" s="108">
        <v>0.0045000000000000005</v>
      </c>
      <c r="E1110" s="100">
        <v>313430</v>
      </c>
      <c r="F1110" s="48">
        <v>7.98</v>
      </c>
    </row>
    <row r="1111" spans="1:6" ht="14.25">
      <c r="A1111" s="98" t="s">
        <v>12</v>
      </c>
      <c r="B1111" s="66" t="s">
        <v>147</v>
      </c>
      <c r="C1111" s="77">
        <v>42299</v>
      </c>
      <c r="D1111" s="108">
        <v>0.0077</v>
      </c>
      <c r="E1111" s="100">
        <v>274820</v>
      </c>
      <c r="F1111" s="48">
        <v>6.75</v>
      </c>
    </row>
    <row r="1112" spans="1:6" ht="14.25">
      <c r="A1112" s="98" t="s">
        <v>12</v>
      </c>
      <c r="B1112" s="66" t="s">
        <v>147</v>
      </c>
      <c r="C1112" s="77">
        <v>42305</v>
      </c>
      <c r="D1112" s="108">
        <v>0.0074</v>
      </c>
      <c r="E1112" s="100">
        <v>268650</v>
      </c>
      <c r="F1112" s="48">
        <v>6.88</v>
      </c>
    </row>
    <row r="1113" spans="1:6" ht="14.25">
      <c r="A1113" s="98" t="s">
        <v>12</v>
      </c>
      <c r="B1113" s="66" t="s">
        <v>147</v>
      </c>
      <c r="C1113" s="77">
        <v>42312</v>
      </c>
      <c r="D1113" s="108">
        <v>0.0061</v>
      </c>
      <c r="E1113" s="100">
        <v>253390</v>
      </c>
      <c r="F1113" s="48">
        <v>7.36</v>
      </c>
    </row>
    <row r="1114" spans="1:6" ht="14.25">
      <c r="A1114" s="98" t="s">
        <v>12</v>
      </c>
      <c r="B1114" s="66" t="s">
        <v>147</v>
      </c>
      <c r="C1114" s="77">
        <v>42319</v>
      </c>
      <c r="D1114" s="108">
        <v>0.0094</v>
      </c>
      <c r="E1114" s="100">
        <v>247550</v>
      </c>
      <c r="F1114" s="48">
        <v>6.53</v>
      </c>
    </row>
    <row r="1115" spans="1:6" ht="14.25">
      <c r="A1115" s="98" t="s">
        <v>12</v>
      </c>
      <c r="B1115" s="66" t="s">
        <v>147</v>
      </c>
      <c r="C1115" s="77">
        <v>42326</v>
      </c>
      <c r="D1115" s="108">
        <v>0.0064</v>
      </c>
      <c r="E1115" s="100">
        <v>245750</v>
      </c>
      <c r="F1115" s="48">
        <v>5.37</v>
      </c>
    </row>
    <row r="1116" spans="1:6" ht="14.25">
      <c r="A1116" s="98" t="s">
        <v>12</v>
      </c>
      <c r="B1116" s="66" t="s">
        <v>147</v>
      </c>
      <c r="C1116" s="77">
        <v>42333</v>
      </c>
      <c r="D1116" s="108">
        <v>0.007100000000000001</v>
      </c>
      <c r="E1116" s="100">
        <v>201010</v>
      </c>
      <c r="F1116" s="48">
        <v>4.45</v>
      </c>
    </row>
    <row r="1117" spans="1:6" ht="14.25">
      <c r="A1117" s="98" t="s">
        <v>12</v>
      </c>
      <c r="B1117" s="66" t="s">
        <v>147</v>
      </c>
      <c r="C1117" s="77">
        <v>42340</v>
      </c>
      <c r="D1117" s="108">
        <v>0.0077</v>
      </c>
      <c r="E1117" s="100">
        <v>203980</v>
      </c>
      <c r="F1117" s="48">
        <v>4.22</v>
      </c>
    </row>
    <row r="1118" spans="1:6" ht="14.25">
      <c r="A1118" s="98" t="s">
        <v>12</v>
      </c>
      <c r="B1118" s="66" t="s">
        <v>147</v>
      </c>
      <c r="C1118" s="77">
        <v>42347</v>
      </c>
      <c r="D1118" s="108">
        <v>0.0092</v>
      </c>
      <c r="E1118" s="100">
        <v>78058</v>
      </c>
      <c r="F1118" s="48">
        <v>1.4000000000000001</v>
      </c>
    </row>
    <row r="1119" spans="1:6" ht="14.25">
      <c r="A1119" s="98" t="s">
        <v>12</v>
      </c>
      <c r="B1119" s="66" t="s">
        <v>147</v>
      </c>
      <c r="C1119" s="77">
        <v>42354</v>
      </c>
      <c r="D1119" s="108">
        <v>0.043500000000000004</v>
      </c>
      <c r="E1119" s="100">
        <v>49050</v>
      </c>
      <c r="F1119" s="48">
        <v>0.5</v>
      </c>
    </row>
    <row r="1120" spans="1:6" ht="14.25">
      <c r="A1120" s="98" t="s">
        <v>12</v>
      </c>
      <c r="B1120" s="66" t="s">
        <v>147</v>
      </c>
      <c r="C1120" s="77">
        <v>42361</v>
      </c>
      <c r="D1120" s="108">
        <v>0.0431</v>
      </c>
      <c r="E1120" s="100">
        <v>62081</v>
      </c>
      <c r="F1120" s="48">
        <v>0.87</v>
      </c>
    </row>
    <row r="1121" spans="1:6" ht="14.25">
      <c r="A1121" s="98" t="s">
        <v>12</v>
      </c>
      <c r="B1121" s="66" t="s">
        <v>147</v>
      </c>
      <c r="C1121" s="77">
        <v>42368</v>
      </c>
      <c r="D1121" s="108">
        <v>0.0654</v>
      </c>
      <c r="E1121" s="100">
        <v>138978</v>
      </c>
      <c r="F1121" s="48">
        <v>3.29</v>
      </c>
    </row>
    <row r="1122" spans="1:6" ht="14.25">
      <c r="A1122" s="98" t="s">
        <v>12</v>
      </c>
      <c r="B1122" s="66" t="s">
        <v>147</v>
      </c>
      <c r="C1122" s="77">
        <v>42375</v>
      </c>
      <c r="D1122" s="108">
        <v>0.051100000000000007</v>
      </c>
      <c r="E1122" s="100">
        <v>177605</v>
      </c>
      <c r="F1122" s="48">
        <v>3.52</v>
      </c>
    </row>
    <row r="1123" spans="1:6" ht="14.25">
      <c r="A1123" s="98" t="s">
        <v>12</v>
      </c>
      <c r="B1123" s="66" t="s">
        <v>147</v>
      </c>
      <c r="C1123" s="77">
        <v>42382</v>
      </c>
      <c r="D1123" s="108">
        <v>0.1061</v>
      </c>
      <c r="E1123" s="100">
        <v>67230</v>
      </c>
      <c r="F1123" s="48">
        <v>0.73</v>
      </c>
    </row>
    <row r="1124" spans="1:6" ht="14.25">
      <c r="A1124" s="98" t="s">
        <v>12</v>
      </c>
      <c r="B1124" s="66" t="s">
        <v>147</v>
      </c>
      <c r="C1124" s="77">
        <v>42389</v>
      </c>
      <c r="D1124" s="108">
        <v>0.2514</v>
      </c>
      <c r="E1124" s="100">
        <v>55080</v>
      </c>
      <c r="F1124" s="48">
        <v>0.4</v>
      </c>
    </row>
    <row r="1125" spans="1:6" ht="14.25">
      <c r="A1125" s="98" t="s">
        <v>12</v>
      </c>
      <c r="B1125" s="66" t="s">
        <v>147</v>
      </c>
      <c r="C1125" s="77">
        <v>42396</v>
      </c>
      <c r="D1125" s="108">
        <v>0.3447</v>
      </c>
      <c r="E1125" s="100">
        <v>53095</v>
      </c>
      <c r="F1125" s="48">
        <v>0.37</v>
      </c>
    </row>
    <row r="1126" spans="1:6" ht="14.25">
      <c r="A1126" s="98" t="s">
        <v>12</v>
      </c>
      <c r="B1126" s="66" t="s">
        <v>147</v>
      </c>
      <c r="C1126" s="77">
        <v>42403</v>
      </c>
      <c r="D1126" s="108">
        <v>0.29610000000000003</v>
      </c>
      <c r="E1126" s="100">
        <v>68840</v>
      </c>
      <c r="F1126" s="48">
        <v>1.27</v>
      </c>
    </row>
    <row r="1127" spans="1:6" ht="14.25">
      <c r="A1127" s="98" t="s">
        <v>12</v>
      </c>
      <c r="B1127" s="66" t="s">
        <v>147</v>
      </c>
      <c r="C1127" s="77">
        <v>42411</v>
      </c>
      <c r="D1127" s="108">
        <v>0.33170000000000005</v>
      </c>
      <c r="E1127" s="100">
        <v>68650</v>
      </c>
      <c r="F1127" s="48">
        <v>1.09</v>
      </c>
    </row>
    <row r="1128" spans="1:6" ht="14.25">
      <c r="A1128" s="98" t="s">
        <v>12</v>
      </c>
      <c r="B1128" s="66" t="s">
        <v>147</v>
      </c>
      <c r="C1128" s="77">
        <v>42417</v>
      </c>
      <c r="D1128" s="108">
        <v>0.2519</v>
      </c>
      <c r="E1128" s="100">
        <v>135695</v>
      </c>
      <c r="F1128" s="48">
        <v>2.5100000000000002</v>
      </c>
    </row>
    <row r="1129" spans="1:6" ht="14.25">
      <c r="A1129" s="98" t="s">
        <v>12</v>
      </c>
      <c r="B1129" s="66" t="s">
        <v>147</v>
      </c>
      <c r="C1129" s="77">
        <v>42424</v>
      </c>
      <c r="D1129" s="108">
        <v>0.13820000000000002</v>
      </c>
      <c r="E1129" s="100">
        <v>240150</v>
      </c>
      <c r="F1129" s="48">
        <v>5.5</v>
      </c>
    </row>
    <row r="1130" spans="1:6" ht="14.25">
      <c r="A1130" s="98" t="s">
        <v>12</v>
      </c>
      <c r="B1130" s="66" t="s">
        <v>147</v>
      </c>
      <c r="C1130" s="77">
        <v>42431</v>
      </c>
      <c r="D1130" s="108">
        <v>0.08110000000000002</v>
      </c>
      <c r="E1130" s="100">
        <v>90500</v>
      </c>
      <c r="F1130" s="48">
        <v>1.31</v>
      </c>
    </row>
    <row r="1131" spans="1:6" ht="14.25">
      <c r="A1131" s="98" t="s">
        <v>12</v>
      </c>
      <c r="B1131" s="66" t="s">
        <v>147</v>
      </c>
      <c r="C1131" s="77">
        <v>42438</v>
      </c>
      <c r="D1131" s="108">
        <v>0.08460000000000001</v>
      </c>
      <c r="E1131" s="100">
        <v>184140</v>
      </c>
      <c r="F1131" s="48">
        <v>4.66</v>
      </c>
    </row>
    <row r="1132" spans="1:6" ht="14.25">
      <c r="A1132" s="98" t="s">
        <v>12</v>
      </c>
      <c r="B1132" s="66" t="s">
        <v>147</v>
      </c>
      <c r="C1132" s="77">
        <v>42445</v>
      </c>
      <c r="D1132" s="108">
        <v>0.0738</v>
      </c>
      <c r="E1132" s="100">
        <v>231160</v>
      </c>
      <c r="F1132" s="48">
        <v>6.05</v>
      </c>
    </row>
    <row r="1133" spans="1:6" ht="14.25">
      <c r="A1133" s="98" t="s">
        <v>12</v>
      </c>
      <c r="B1133" s="66" t="s">
        <v>147</v>
      </c>
      <c r="C1133" s="77">
        <v>42452</v>
      </c>
      <c r="D1133" s="108">
        <v>0.060300000000000006</v>
      </c>
      <c r="E1133" s="100">
        <v>229580</v>
      </c>
      <c r="F1133" s="48">
        <v>5.9</v>
      </c>
    </row>
    <row r="1134" spans="1:6" ht="14.25">
      <c r="A1134" s="98" t="s">
        <v>12</v>
      </c>
      <c r="B1134" s="66" t="s">
        <v>147</v>
      </c>
      <c r="C1134" s="77">
        <v>42459</v>
      </c>
      <c r="D1134" s="108">
        <v>0.09090000000000002</v>
      </c>
      <c r="E1134" s="100">
        <v>231347</v>
      </c>
      <c r="F1134" s="48">
        <v>6.140000000000001</v>
      </c>
    </row>
    <row r="1135" spans="1:6" ht="14.25">
      <c r="A1135" s="98" t="s">
        <v>12</v>
      </c>
      <c r="B1135" s="66" t="s">
        <v>147</v>
      </c>
      <c r="C1135" s="77">
        <v>42466</v>
      </c>
      <c r="D1135" s="108">
        <v>0.08</v>
      </c>
      <c r="E1135" s="100">
        <v>220135</v>
      </c>
      <c r="F1135" s="48">
        <v>4.2</v>
      </c>
    </row>
    <row r="1136" spans="1:6" ht="14.25">
      <c r="A1136" s="98" t="s">
        <v>12</v>
      </c>
      <c r="B1136" s="66" t="s">
        <v>147</v>
      </c>
      <c r="C1136" s="77">
        <v>42473</v>
      </c>
      <c r="D1136" s="108">
        <v>0.0746</v>
      </c>
      <c r="E1136" s="100">
        <v>230723</v>
      </c>
      <c r="F1136" s="48">
        <v>4.5</v>
      </c>
    </row>
    <row r="1137" spans="1:6" ht="14.25">
      <c r="A1137" s="98" t="s">
        <v>12</v>
      </c>
      <c r="B1137" s="66" t="s">
        <v>147</v>
      </c>
      <c r="C1137" s="77">
        <v>42480</v>
      </c>
      <c r="D1137" s="108">
        <v>0.0745</v>
      </c>
      <c r="E1137" s="100">
        <v>233127</v>
      </c>
      <c r="F1137" s="48">
        <v>4.22</v>
      </c>
    </row>
    <row r="1138" spans="1:6" ht="14.25">
      <c r="A1138" s="98" t="s">
        <v>12</v>
      </c>
      <c r="B1138" s="66" t="s">
        <v>147</v>
      </c>
      <c r="C1138" s="77">
        <v>42487</v>
      </c>
      <c r="D1138" s="108">
        <v>0.0762</v>
      </c>
      <c r="E1138" s="100">
        <v>276352</v>
      </c>
      <c r="F1138" s="48">
        <v>5.63</v>
      </c>
    </row>
    <row r="1139" spans="1:6" ht="14.25">
      <c r="A1139" s="98" t="s">
        <v>12</v>
      </c>
      <c r="B1139" s="66" t="s">
        <v>147</v>
      </c>
      <c r="C1139" s="77">
        <v>42494</v>
      </c>
      <c r="D1139" s="108">
        <v>0.07730000000000001</v>
      </c>
      <c r="E1139" s="100">
        <v>216231</v>
      </c>
      <c r="F1139" s="48">
        <v>6.11</v>
      </c>
    </row>
    <row r="1140" spans="1:6" ht="14.25">
      <c r="A1140" s="98" t="s">
        <v>12</v>
      </c>
      <c r="B1140" s="66" t="s">
        <v>147</v>
      </c>
      <c r="C1140" s="77">
        <v>42501</v>
      </c>
      <c r="D1140" s="108">
        <v>0.0782</v>
      </c>
      <c r="E1140" s="100">
        <v>67755</v>
      </c>
      <c r="F1140" s="48">
        <v>0.8300000000000001</v>
      </c>
    </row>
    <row r="1141" spans="1:6" ht="14.25">
      <c r="A1141" s="98" t="s">
        <v>12</v>
      </c>
      <c r="B1141" s="66" t="s">
        <v>147</v>
      </c>
      <c r="C1141" s="77">
        <v>42508</v>
      </c>
      <c r="D1141" s="108">
        <v>0.10990000000000003</v>
      </c>
      <c r="E1141" s="100">
        <v>70274</v>
      </c>
      <c r="F1141" s="48">
        <v>0.65</v>
      </c>
    </row>
    <row r="1142" spans="1:6" ht="14.25">
      <c r="A1142" s="98" t="s">
        <v>12</v>
      </c>
      <c r="B1142" s="66" t="s">
        <v>147</v>
      </c>
      <c r="C1142" s="77">
        <v>42515</v>
      </c>
      <c r="D1142" s="108">
        <v>0.1383</v>
      </c>
      <c r="E1142" s="100">
        <v>59235</v>
      </c>
      <c r="F1142" s="48">
        <v>0.44</v>
      </c>
    </row>
    <row r="1143" spans="1:6" ht="14.25">
      <c r="A1143" s="98" t="s">
        <v>12</v>
      </c>
      <c r="B1143" s="66" t="s">
        <v>147</v>
      </c>
      <c r="C1143" s="77">
        <v>42529</v>
      </c>
      <c r="D1143" s="108">
        <v>0.21120000000000003</v>
      </c>
      <c r="E1143" s="100">
        <v>111433.5</v>
      </c>
      <c r="F1143" s="48">
        <v>2.04</v>
      </c>
    </row>
    <row r="1144" spans="1:6" ht="14.25">
      <c r="A1144" s="98" t="s">
        <v>12</v>
      </c>
      <c r="B1144" s="66" t="s">
        <v>147</v>
      </c>
      <c r="C1144" s="77">
        <v>42536</v>
      </c>
      <c r="D1144" s="108">
        <v>0.19920000000000002</v>
      </c>
      <c r="E1144" s="100">
        <v>187660</v>
      </c>
      <c r="F1144" s="48">
        <v>4.71</v>
      </c>
    </row>
    <row r="1145" spans="1:6" ht="14.25">
      <c r="A1145" s="98" t="s">
        <v>12</v>
      </c>
      <c r="B1145" s="66" t="s">
        <v>147</v>
      </c>
      <c r="C1145" s="77">
        <v>42543</v>
      </c>
      <c r="D1145" s="108">
        <v>0.16160000000000005</v>
      </c>
      <c r="E1145" s="100">
        <v>101505</v>
      </c>
      <c r="F1145" s="48">
        <v>2.04</v>
      </c>
    </row>
    <row r="1146" spans="1:6" ht="14.25">
      <c r="A1146" s="98" t="s">
        <v>12</v>
      </c>
      <c r="B1146" s="66" t="s">
        <v>147</v>
      </c>
      <c r="C1146" s="77">
        <v>42550</v>
      </c>
      <c r="D1146" s="108">
        <v>0.1772</v>
      </c>
      <c r="E1146" s="100">
        <v>69947</v>
      </c>
      <c r="F1146" s="48">
        <v>1.1500000000000001</v>
      </c>
    </row>
    <row r="1147" spans="1:6" ht="14.25">
      <c r="A1147" s="98" t="s">
        <v>12</v>
      </c>
      <c r="B1147" s="66" t="s">
        <v>147</v>
      </c>
      <c r="C1147" s="77">
        <v>42557</v>
      </c>
      <c r="D1147" s="108">
        <v>0.1955</v>
      </c>
      <c r="E1147" s="100">
        <v>101437</v>
      </c>
      <c r="F1147" s="48">
        <v>1.19</v>
      </c>
    </row>
    <row r="1148" spans="1:6" ht="14.25">
      <c r="A1148" s="98" t="s">
        <v>12</v>
      </c>
      <c r="B1148" s="66" t="s">
        <v>147</v>
      </c>
      <c r="C1148" s="77">
        <v>42564</v>
      </c>
      <c r="D1148" s="108">
        <v>0.24020000000000002</v>
      </c>
      <c r="E1148" s="100">
        <v>90273</v>
      </c>
      <c r="F1148" s="48">
        <v>0.92</v>
      </c>
    </row>
    <row r="1149" spans="1:6" ht="14.25">
      <c r="A1149" s="98" t="s">
        <v>12</v>
      </c>
      <c r="B1149" s="66" t="s">
        <v>147</v>
      </c>
      <c r="C1149" s="77">
        <v>42571</v>
      </c>
      <c r="D1149" s="108">
        <v>0.30260000000000004</v>
      </c>
      <c r="E1149" s="100">
        <v>68827</v>
      </c>
      <c r="F1149" s="48">
        <v>0.41000000000000003</v>
      </c>
    </row>
    <row r="1150" spans="1:6" ht="14.25">
      <c r="A1150" s="98" t="s">
        <v>12</v>
      </c>
      <c r="B1150" s="66" t="s">
        <v>147</v>
      </c>
      <c r="C1150" s="77">
        <v>42578</v>
      </c>
      <c r="D1150" s="108">
        <v>0.3286</v>
      </c>
      <c r="E1150" s="100">
        <v>79162</v>
      </c>
      <c r="F1150" s="48">
        <v>0.73</v>
      </c>
    </row>
    <row r="1151" spans="1:6" ht="14.25">
      <c r="A1151" s="98" t="s">
        <v>12</v>
      </c>
      <c r="B1151" s="66" t="s">
        <v>147</v>
      </c>
      <c r="C1151" s="77">
        <v>42585</v>
      </c>
      <c r="D1151" s="108">
        <v>0.3119</v>
      </c>
      <c r="E1151" s="100">
        <v>67011</v>
      </c>
      <c r="F1151" s="48">
        <v>1.2</v>
      </c>
    </row>
    <row r="1152" spans="1:6" ht="14.25">
      <c r="A1152" s="98" t="s">
        <v>12</v>
      </c>
      <c r="B1152" s="66" t="s">
        <v>147</v>
      </c>
      <c r="C1152" s="77">
        <v>42592</v>
      </c>
      <c r="D1152" s="108">
        <v>0.3034</v>
      </c>
      <c r="E1152" s="100">
        <v>64495</v>
      </c>
      <c r="F1152" s="48">
        <v>0.74</v>
      </c>
    </row>
    <row r="1153" spans="1:6" ht="14.25">
      <c r="A1153" s="98" t="s">
        <v>12</v>
      </c>
      <c r="B1153" s="66" t="s">
        <v>147</v>
      </c>
      <c r="C1153" s="77">
        <v>42599</v>
      </c>
      <c r="D1153" s="108">
        <v>0.29250000000000004</v>
      </c>
      <c r="E1153" s="100">
        <v>88084</v>
      </c>
      <c r="F1153" s="48">
        <v>1.06</v>
      </c>
    </row>
    <row r="1154" spans="1:6" ht="14.25">
      <c r="A1154" s="98" t="s">
        <v>12</v>
      </c>
      <c r="B1154" s="66" t="s">
        <v>147</v>
      </c>
      <c r="C1154" s="77">
        <v>42606</v>
      </c>
      <c r="D1154" s="108">
        <v>0.3163</v>
      </c>
      <c r="E1154" s="100">
        <v>77247.5</v>
      </c>
      <c r="F1154" s="48">
        <v>0.88</v>
      </c>
    </row>
    <row r="1155" spans="1:6" ht="14.25">
      <c r="A1155" s="98" t="s">
        <v>12</v>
      </c>
      <c r="B1155" s="66" t="s">
        <v>147</v>
      </c>
      <c r="C1155" s="77">
        <v>42613</v>
      </c>
      <c r="D1155" s="108">
        <v>0.3215</v>
      </c>
      <c r="E1155" s="100">
        <v>99115</v>
      </c>
      <c r="F1155" s="48">
        <v>1.29</v>
      </c>
    </row>
    <row r="1156" spans="1:6" ht="14.25">
      <c r="A1156" s="98" t="s">
        <v>12</v>
      </c>
      <c r="B1156" s="66" t="s">
        <v>147</v>
      </c>
      <c r="C1156" s="77">
        <v>42620</v>
      </c>
      <c r="D1156" s="108">
        <v>0.30960000000000004</v>
      </c>
      <c r="E1156" s="100">
        <v>133450</v>
      </c>
      <c r="F1156" s="48">
        <v>2.36</v>
      </c>
    </row>
    <row r="1157" spans="1:6" ht="14.25">
      <c r="A1157" s="98" t="s">
        <v>12</v>
      </c>
      <c r="B1157" s="66" t="s">
        <v>147</v>
      </c>
      <c r="C1157" s="77">
        <v>42627</v>
      </c>
      <c r="D1157" s="108">
        <v>0.3241</v>
      </c>
      <c r="E1157" s="100">
        <v>90832</v>
      </c>
      <c r="F1157" s="48">
        <v>1.53</v>
      </c>
    </row>
    <row r="1158" spans="1:6" ht="14.25">
      <c r="A1158" s="98" t="s">
        <v>12</v>
      </c>
      <c r="B1158" s="66" t="s">
        <v>147</v>
      </c>
      <c r="C1158" s="77">
        <v>42634</v>
      </c>
      <c r="D1158" s="108">
        <v>0.3294000000000001</v>
      </c>
      <c r="E1158" s="100">
        <v>125700</v>
      </c>
      <c r="F1158" s="48">
        <v>2.7600000000000002</v>
      </c>
    </row>
    <row r="1159" spans="1:6" ht="14.25">
      <c r="A1159" s="98" t="s">
        <v>12</v>
      </c>
      <c r="B1159" s="66" t="s">
        <v>147</v>
      </c>
      <c r="C1159" s="77">
        <v>42641</v>
      </c>
      <c r="D1159" s="108">
        <v>0.30960000000000004</v>
      </c>
      <c r="E1159" s="100">
        <v>81800</v>
      </c>
      <c r="F1159" s="48">
        <v>1.52</v>
      </c>
    </row>
    <row r="1160" spans="1:6" ht="14.25">
      <c r="A1160" s="98" t="s">
        <v>12</v>
      </c>
      <c r="B1160" s="66" t="s">
        <v>147</v>
      </c>
      <c r="C1160" s="77">
        <v>42648</v>
      </c>
      <c r="D1160" s="108">
        <v>0.31720000000000004</v>
      </c>
      <c r="E1160" s="100">
        <v>80100</v>
      </c>
      <c r="F1160" s="48">
        <v>0.73</v>
      </c>
    </row>
    <row r="1161" spans="1:6" ht="14.25">
      <c r="A1161" s="98" t="s">
        <v>12</v>
      </c>
      <c r="B1161" s="66" t="s">
        <v>147</v>
      </c>
      <c r="C1161" s="77">
        <v>42655</v>
      </c>
      <c r="D1161" s="108">
        <v>0.30960000000000004</v>
      </c>
      <c r="E1161" s="100">
        <v>104100</v>
      </c>
      <c r="F1161" s="48">
        <v>1.21</v>
      </c>
    </row>
    <row r="1162" spans="1:6" ht="14.25">
      <c r="A1162" s="98" t="s">
        <v>12</v>
      </c>
      <c r="B1162" s="66" t="s">
        <v>147</v>
      </c>
      <c r="C1162" s="77">
        <v>42662</v>
      </c>
      <c r="D1162" s="108">
        <v>0.33240000000000003</v>
      </c>
      <c r="E1162" s="100">
        <v>106980</v>
      </c>
      <c r="F1162" s="48">
        <v>1.18</v>
      </c>
    </row>
    <row r="1163" spans="1:6" ht="14.25">
      <c r="A1163" s="98" t="s">
        <v>12</v>
      </c>
      <c r="B1163" s="66" t="s">
        <v>147</v>
      </c>
      <c r="C1163" s="77">
        <v>42669</v>
      </c>
      <c r="D1163" s="108">
        <v>0.3289</v>
      </c>
      <c r="E1163" s="100">
        <v>87472</v>
      </c>
      <c r="F1163" s="48">
        <v>0.91</v>
      </c>
    </row>
    <row r="1164" spans="1:6" ht="14.25">
      <c r="A1164" s="98" t="s">
        <v>12</v>
      </c>
      <c r="B1164" s="66" t="s">
        <v>147</v>
      </c>
      <c r="C1164" s="77">
        <v>42676</v>
      </c>
      <c r="D1164" s="108">
        <v>0.3264</v>
      </c>
      <c r="E1164" s="100">
        <v>81751</v>
      </c>
      <c r="F1164" s="48">
        <v>1.68</v>
      </c>
    </row>
    <row r="1165" spans="1:6" ht="14.25">
      <c r="A1165" s="98" t="s">
        <v>12</v>
      </c>
      <c r="B1165" s="66" t="s">
        <v>147</v>
      </c>
      <c r="C1165" s="77">
        <v>42683</v>
      </c>
      <c r="D1165" s="108">
        <v>0.3</v>
      </c>
      <c r="E1165" s="100">
        <v>88320</v>
      </c>
      <c r="F1165" s="48">
        <v>1.3800000000000001</v>
      </c>
    </row>
    <row r="1166" spans="1:6" ht="14.25">
      <c r="A1166" s="98" t="s">
        <v>12</v>
      </c>
      <c r="B1166" s="66" t="s">
        <v>147</v>
      </c>
      <c r="C1166" s="77">
        <v>42690</v>
      </c>
      <c r="D1166" s="108">
        <v>0.32030000000000003</v>
      </c>
      <c r="E1166" s="100">
        <v>96880</v>
      </c>
      <c r="F1166" s="48">
        <v>1.26</v>
      </c>
    </row>
    <row r="1167" spans="1:6" ht="14.25">
      <c r="A1167" s="98" t="s">
        <v>12</v>
      </c>
      <c r="B1167" s="66" t="s">
        <v>147</v>
      </c>
      <c r="C1167" s="77">
        <v>42697</v>
      </c>
      <c r="D1167" s="108">
        <v>0.2833</v>
      </c>
      <c r="E1167" s="100">
        <v>90624</v>
      </c>
      <c r="F1167" s="48">
        <v>1.2</v>
      </c>
    </row>
    <row r="1168" spans="1:6" ht="14.25">
      <c r="A1168" s="98" t="s">
        <v>12</v>
      </c>
      <c r="B1168" s="66" t="s">
        <v>147</v>
      </c>
      <c r="C1168" s="77">
        <v>42704</v>
      </c>
      <c r="D1168" s="108">
        <v>0.2949</v>
      </c>
      <c r="E1168" s="100">
        <v>81670</v>
      </c>
      <c r="F1168" s="48">
        <v>0.89</v>
      </c>
    </row>
    <row r="1169" spans="1:6" ht="14.25">
      <c r="A1169" s="98" t="s">
        <v>12</v>
      </c>
      <c r="B1169" s="66" t="s">
        <v>147</v>
      </c>
      <c r="C1169" s="77">
        <v>42711</v>
      </c>
      <c r="D1169" s="108">
        <v>0.324</v>
      </c>
      <c r="E1169" s="100">
        <v>65032</v>
      </c>
      <c r="F1169" s="48">
        <v>0.63</v>
      </c>
    </row>
    <row r="1170" spans="1:6" ht="14.25">
      <c r="A1170" s="98" t="s">
        <v>12</v>
      </c>
      <c r="B1170" s="66" t="s">
        <v>147</v>
      </c>
      <c r="C1170" s="77">
        <v>42718</v>
      </c>
      <c r="D1170" s="108">
        <v>0.541</v>
      </c>
      <c r="E1170" s="100">
        <v>55000</v>
      </c>
      <c r="F1170" s="48">
        <v>0.53</v>
      </c>
    </row>
    <row r="1171" spans="1:6" ht="14.25">
      <c r="A1171" s="98" t="s">
        <v>12</v>
      </c>
      <c r="B1171" s="66" t="s">
        <v>147</v>
      </c>
      <c r="C1171" s="77">
        <v>42725</v>
      </c>
      <c r="D1171" s="108">
        <v>0.6691</v>
      </c>
      <c r="E1171" s="100">
        <v>53295</v>
      </c>
      <c r="F1171" s="48">
        <v>0.59</v>
      </c>
    </row>
    <row r="1172" spans="1:6" ht="14.25">
      <c r="A1172" s="98" t="s">
        <v>12</v>
      </c>
      <c r="B1172" s="66" t="s">
        <v>147</v>
      </c>
      <c r="C1172" s="77">
        <v>42732</v>
      </c>
      <c r="D1172" s="108">
        <v>0.752</v>
      </c>
      <c r="E1172" s="100">
        <v>62810</v>
      </c>
      <c r="F1172" s="48">
        <v>0.93</v>
      </c>
    </row>
    <row r="1173" spans="1:6" ht="14.25">
      <c r="A1173" s="98" t="s">
        <v>12</v>
      </c>
      <c r="B1173" s="66" t="s">
        <v>147</v>
      </c>
      <c r="C1173" s="77">
        <v>42739</v>
      </c>
      <c r="D1173" s="108">
        <v>0.7605000000000002</v>
      </c>
      <c r="E1173" s="100">
        <v>89940</v>
      </c>
      <c r="F1173" s="48">
        <v>0.93</v>
      </c>
    </row>
    <row r="1174" spans="1:6" ht="14.25">
      <c r="A1174" s="98" t="s">
        <v>12</v>
      </c>
      <c r="B1174" s="66" t="s">
        <v>147</v>
      </c>
      <c r="C1174" s="77">
        <v>42746</v>
      </c>
      <c r="D1174" s="108">
        <v>0.7007</v>
      </c>
      <c r="E1174" s="100">
        <v>113580</v>
      </c>
      <c r="F1174" s="48">
        <v>1.41</v>
      </c>
    </row>
    <row r="1175" spans="1:6" ht="14.25">
      <c r="A1175" s="98" t="s">
        <v>12</v>
      </c>
      <c r="B1175" s="66" t="s">
        <v>147</v>
      </c>
      <c r="C1175" s="77">
        <v>42753</v>
      </c>
      <c r="D1175" s="108">
        <v>0.6485000000000001</v>
      </c>
      <c r="E1175" s="100">
        <v>84640</v>
      </c>
      <c r="F1175" s="48">
        <v>0.72</v>
      </c>
    </row>
    <row r="1176" spans="1:6" ht="14.25">
      <c r="A1176" s="98" t="s">
        <v>12</v>
      </c>
      <c r="B1176" s="66" t="s">
        <v>147</v>
      </c>
      <c r="C1176" s="77">
        <v>42760</v>
      </c>
      <c r="D1176" s="108">
        <v>0.5982000000000001</v>
      </c>
      <c r="E1176" s="100">
        <v>86835</v>
      </c>
      <c r="F1176" s="48">
        <v>0.88</v>
      </c>
    </row>
    <row r="1177" spans="1:6" ht="14.25">
      <c r="A1177" s="98" t="s">
        <v>12</v>
      </c>
      <c r="B1177" s="66" t="s">
        <v>147</v>
      </c>
      <c r="C1177" s="77">
        <v>42767</v>
      </c>
      <c r="D1177" s="108">
        <v>0.6238</v>
      </c>
      <c r="E1177" s="100">
        <v>74020</v>
      </c>
      <c r="F1177" s="48">
        <v>1.41</v>
      </c>
    </row>
    <row r="1178" spans="1:6" ht="14.25">
      <c r="A1178" s="98" t="s">
        <v>12</v>
      </c>
      <c r="B1178" s="66" t="s">
        <v>147</v>
      </c>
      <c r="C1178" s="77">
        <v>42774</v>
      </c>
      <c r="D1178" s="108">
        <v>0.5891000000000001</v>
      </c>
      <c r="E1178" s="100">
        <v>87975</v>
      </c>
      <c r="F1178" s="48">
        <v>1.37</v>
      </c>
    </row>
    <row r="1179" spans="1:6" ht="14.25">
      <c r="A1179" s="98" t="s">
        <v>12</v>
      </c>
      <c r="B1179" s="66" t="s">
        <v>147</v>
      </c>
      <c r="C1179" s="77">
        <v>42781</v>
      </c>
      <c r="D1179" s="108">
        <v>0.5552</v>
      </c>
      <c r="E1179" s="100">
        <v>95544</v>
      </c>
      <c r="F1179" s="48">
        <v>1.23</v>
      </c>
    </row>
    <row r="1180" spans="1:6" ht="14.25">
      <c r="A1180" s="98" t="s">
        <v>12</v>
      </c>
      <c r="B1180" s="66" t="s">
        <v>147</v>
      </c>
      <c r="C1180" s="77">
        <v>42788</v>
      </c>
      <c r="D1180" s="108">
        <v>0.48</v>
      </c>
      <c r="E1180" s="100">
        <v>100705</v>
      </c>
      <c r="F1180" s="48">
        <v>1.44</v>
      </c>
    </row>
    <row r="1181" spans="1:6" ht="14.25">
      <c r="A1181" s="98" t="s">
        <v>12</v>
      </c>
      <c r="B1181" s="66" t="s">
        <v>147</v>
      </c>
      <c r="C1181" s="77">
        <v>42795</v>
      </c>
      <c r="D1181" s="108">
        <v>0.438</v>
      </c>
      <c r="E1181" s="100">
        <v>89350</v>
      </c>
      <c r="F1181" s="48">
        <v>1.06</v>
      </c>
    </row>
    <row r="1182" spans="1:6" ht="14.25">
      <c r="A1182" s="98" t="s">
        <v>12</v>
      </c>
      <c r="B1182" s="66" t="s">
        <v>147</v>
      </c>
      <c r="C1182" s="77">
        <v>42802</v>
      </c>
      <c r="D1182" s="108">
        <v>0.44670000000000004</v>
      </c>
      <c r="E1182" s="100">
        <v>73750</v>
      </c>
      <c r="F1182" s="48">
        <v>0.85</v>
      </c>
    </row>
    <row r="1183" spans="1:6" ht="14.25">
      <c r="A1183" s="98" t="s">
        <v>12</v>
      </c>
      <c r="B1183" s="66" t="s">
        <v>147</v>
      </c>
      <c r="C1183" s="77">
        <v>42809</v>
      </c>
      <c r="D1183" s="108">
        <v>0.4483000000000001</v>
      </c>
      <c r="E1183" s="100">
        <v>78881.5</v>
      </c>
      <c r="F1183" s="48">
        <v>1.19</v>
      </c>
    </row>
    <row r="1184" spans="1:6" ht="14.25">
      <c r="A1184" s="98" t="s">
        <v>12</v>
      </c>
      <c r="B1184" s="66" t="s">
        <v>147</v>
      </c>
      <c r="C1184" s="77">
        <v>42816</v>
      </c>
      <c r="D1184" s="108">
        <v>0.39770000000000005</v>
      </c>
      <c r="E1184" s="100">
        <v>90083</v>
      </c>
      <c r="F1184" s="48">
        <v>1.68</v>
      </c>
    </row>
    <row r="1185" spans="1:6" ht="14.25">
      <c r="A1185" s="98" t="s">
        <v>12</v>
      </c>
      <c r="B1185" s="66" t="s">
        <v>147</v>
      </c>
      <c r="C1185" s="77">
        <v>42823</v>
      </c>
      <c r="D1185" s="108">
        <v>0.316</v>
      </c>
      <c r="E1185" s="100">
        <v>91112</v>
      </c>
      <c r="F1185" s="48">
        <v>1.79</v>
      </c>
    </row>
    <row r="1186" spans="1:6" ht="14.25">
      <c r="A1186" s="98" t="s">
        <v>12</v>
      </c>
      <c r="B1186" s="66" t="s">
        <v>147</v>
      </c>
      <c r="C1186" s="77">
        <v>42830</v>
      </c>
      <c r="D1186" s="108">
        <v>0.3199</v>
      </c>
      <c r="E1186" s="100">
        <v>91900</v>
      </c>
      <c r="F1186" s="48">
        <v>0.97</v>
      </c>
    </row>
    <row r="1187" spans="1:6" ht="14.25">
      <c r="A1187" s="98" t="s">
        <v>12</v>
      </c>
      <c r="B1187" s="66" t="s">
        <v>147</v>
      </c>
      <c r="C1187" s="77">
        <v>42837</v>
      </c>
      <c r="D1187" s="108">
        <v>0.379</v>
      </c>
      <c r="E1187" s="100">
        <v>90600</v>
      </c>
      <c r="F1187" s="48">
        <v>0.91</v>
      </c>
    </row>
    <row r="1188" spans="1:6" ht="14.25">
      <c r="A1188" s="98" t="s">
        <v>12</v>
      </c>
      <c r="B1188" s="66" t="s">
        <v>147</v>
      </c>
      <c r="C1188" s="77">
        <v>42844</v>
      </c>
      <c r="D1188" s="108">
        <v>0.42900000000000005</v>
      </c>
      <c r="E1188" s="100">
        <v>80125</v>
      </c>
      <c r="F1188" s="48">
        <v>0.63</v>
      </c>
    </row>
    <row r="1189" spans="1:6" ht="14.25">
      <c r="A1189" s="98" t="s">
        <v>12</v>
      </c>
      <c r="B1189" s="66" t="s">
        <v>147</v>
      </c>
      <c r="C1189" s="77">
        <v>42851</v>
      </c>
      <c r="D1189" s="108">
        <v>0.41990000000000005</v>
      </c>
      <c r="E1189" s="100">
        <v>100085</v>
      </c>
      <c r="F1189" s="48">
        <v>1.16</v>
      </c>
    </row>
    <row r="1190" spans="1:6" ht="14.25">
      <c r="A1190" s="98" t="s">
        <v>12</v>
      </c>
      <c r="B1190" s="66" t="s">
        <v>147</v>
      </c>
      <c r="C1190" s="77">
        <v>42859</v>
      </c>
      <c r="D1190" s="108">
        <v>0.41900000000000004</v>
      </c>
      <c r="E1190" s="100">
        <v>95500</v>
      </c>
      <c r="F1190" s="48">
        <v>2.1</v>
      </c>
    </row>
    <row r="1191" spans="1:6" ht="14.25">
      <c r="A1191" s="98" t="s">
        <v>12</v>
      </c>
      <c r="B1191" s="66" t="s">
        <v>147</v>
      </c>
      <c r="C1191" s="77">
        <v>42865</v>
      </c>
      <c r="D1191" s="108">
        <v>0.37310000000000004</v>
      </c>
      <c r="E1191" s="100">
        <v>103921</v>
      </c>
      <c r="F1191" s="48">
        <v>1.79</v>
      </c>
    </row>
    <row r="1192" spans="1:6" ht="14.25">
      <c r="A1192" s="98" t="s">
        <v>12</v>
      </c>
      <c r="B1192" s="66" t="s">
        <v>147</v>
      </c>
      <c r="C1192" s="77">
        <v>42872</v>
      </c>
      <c r="D1192" s="108">
        <v>0.31970000000000004</v>
      </c>
      <c r="E1192" s="100">
        <v>93650</v>
      </c>
      <c r="F1192" s="48">
        <v>1.18</v>
      </c>
    </row>
    <row r="1193" spans="1:6" ht="14.25">
      <c r="A1193" s="98" t="s">
        <v>12</v>
      </c>
      <c r="B1193" s="66" t="s">
        <v>147</v>
      </c>
      <c r="C1193" s="77">
        <v>42879</v>
      </c>
      <c r="D1193" s="108">
        <v>0.2864</v>
      </c>
      <c r="E1193" s="100">
        <v>79025</v>
      </c>
      <c r="F1193" s="48">
        <v>0.91</v>
      </c>
    </row>
    <row r="1194" spans="1:6" ht="14.25">
      <c r="A1194" s="98" t="s">
        <v>12</v>
      </c>
      <c r="B1194" s="66" t="s">
        <v>147</v>
      </c>
      <c r="C1194" s="77">
        <v>42886</v>
      </c>
      <c r="D1194" s="108">
        <v>0.3005</v>
      </c>
      <c r="E1194" s="100">
        <v>70625</v>
      </c>
      <c r="F1194" s="48">
        <v>1.05</v>
      </c>
    </row>
    <row r="1195" spans="1:6" ht="14.25">
      <c r="A1195" s="98" t="s">
        <v>12</v>
      </c>
      <c r="B1195" s="66" t="s">
        <v>147</v>
      </c>
      <c r="C1195" s="77">
        <v>42893</v>
      </c>
      <c r="D1195" s="108">
        <v>0.31770000000000004</v>
      </c>
      <c r="E1195" s="100">
        <v>92785</v>
      </c>
      <c r="F1195" s="48">
        <v>1.32</v>
      </c>
    </row>
    <row r="1196" spans="1:6" ht="14.25">
      <c r="A1196" s="98" t="s">
        <v>12</v>
      </c>
      <c r="B1196" s="66" t="s">
        <v>147</v>
      </c>
      <c r="C1196" s="77">
        <v>42900</v>
      </c>
      <c r="D1196" s="108">
        <v>0.3124</v>
      </c>
      <c r="E1196" s="100">
        <v>74000</v>
      </c>
      <c r="F1196" s="48">
        <v>1.05</v>
      </c>
    </row>
    <row r="1197" spans="1:6" ht="14.25">
      <c r="A1197" s="98" t="s">
        <v>12</v>
      </c>
      <c r="B1197" s="66" t="s">
        <v>147</v>
      </c>
      <c r="C1197" s="77">
        <v>42907</v>
      </c>
      <c r="D1197" s="108">
        <v>0.319</v>
      </c>
      <c r="E1197" s="100">
        <v>88775</v>
      </c>
      <c r="F1197" s="48">
        <v>1.6400000000000001</v>
      </c>
    </row>
    <row r="1198" spans="1:6" ht="14.25">
      <c r="A1198" s="98" t="s">
        <v>12</v>
      </c>
      <c r="B1198" s="66" t="s">
        <v>147</v>
      </c>
      <c r="C1198" s="77">
        <v>42914</v>
      </c>
      <c r="D1198" s="108">
        <v>0.2669</v>
      </c>
      <c r="E1198" s="100">
        <v>87658.5</v>
      </c>
      <c r="F1198" s="48">
        <v>1.68</v>
      </c>
    </row>
    <row r="1199" spans="1:6" ht="14.25">
      <c r="A1199" s="98" t="s">
        <v>12</v>
      </c>
      <c r="B1199" s="66" t="s">
        <v>147</v>
      </c>
      <c r="C1199" s="77">
        <v>42921</v>
      </c>
      <c r="D1199" s="108">
        <v>0.3472</v>
      </c>
      <c r="E1199" s="100">
        <v>87850</v>
      </c>
      <c r="F1199" s="48">
        <v>0.88</v>
      </c>
    </row>
    <row r="1200" spans="1:6" ht="14.25">
      <c r="A1200" s="98" t="s">
        <v>12</v>
      </c>
      <c r="B1200" s="66" t="s">
        <v>147</v>
      </c>
      <c r="C1200" s="77">
        <v>42928</v>
      </c>
      <c r="D1200" s="108">
        <v>0.36050000000000004</v>
      </c>
      <c r="E1200" s="100">
        <v>96400</v>
      </c>
      <c r="F1200" s="48">
        <v>1.03</v>
      </c>
    </row>
    <row r="1201" spans="1:6" ht="14.25">
      <c r="A1201" s="98" t="s">
        <v>12</v>
      </c>
      <c r="B1201" s="66" t="s">
        <v>147</v>
      </c>
      <c r="C1201" s="77">
        <v>42935</v>
      </c>
      <c r="D1201" s="108">
        <v>0.36410000000000003</v>
      </c>
      <c r="E1201" s="100">
        <v>91715</v>
      </c>
      <c r="F1201" s="48">
        <v>0.86</v>
      </c>
    </row>
    <row r="1202" spans="1:6" ht="14.25">
      <c r="A1202" s="98" t="s">
        <v>12</v>
      </c>
      <c r="B1202" s="66" t="s">
        <v>147</v>
      </c>
      <c r="C1202" s="77">
        <v>42942</v>
      </c>
      <c r="D1202" s="108">
        <v>0.37670000000000003</v>
      </c>
      <c r="E1202" s="100">
        <v>89341</v>
      </c>
      <c r="F1202" s="48">
        <v>0.93</v>
      </c>
    </row>
    <row r="1203" spans="1:6" ht="14.25">
      <c r="A1203" s="98" t="s">
        <v>12</v>
      </c>
      <c r="B1203" s="66" t="s">
        <v>147</v>
      </c>
      <c r="C1203" s="77">
        <v>42949</v>
      </c>
      <c r="D1203" s="108">
        <v>0.378</v>
      </c>
      <c r="E1203" s="100">
        <v>76140</v>
      </c>
      <c r="F1203" s="48">
        <v>1.4000000000000001</v>
      </c>
    </row>
    <row r="1204" spans="1:6" ht="14.25">
      <c r="A1204" s="98" t="s">
        <v>12</v>
      </c>
      <c r="B1204" s="66" t="s">
        <v>147</v>
      </c>
      <c r="C1204" s="77">
        <v>42956</v>
      </c>
      <c r="D1204" s="108">
        <v>0.3774</v>
      </c>
      <c r="E1204" s="100">
        <v>77582</v>
      </c>
      <c r="F1204" s="48">
        <v>0.97</v>
      </c>
    </row>
    <row r="1205" spans="1:6" ht="14.25">
      <c r="A1205" s="98" t="s">
        <v>12</v>
      </c>
      <c r="B1205" s="66" t="s">
        <v>147</v>
      </c>
      <c r="C1205" s="77">
        <v>42963</v>
      </c>
      <c r="D1205" s="108">
        <v>0.4096</v>
      </c>
      <c r="E1205" s="100">
        <v>80105</v>
      </c>
      <c r="F1205" s="48">
        <v>0.86</v>
      </c>
    </row>
    <row r="1206" spans="1:6" ht="14.25">
      <c r="A1206" s="98" t="s">
        <v>12</v>
      </c>
      <c r="B1206" s="66" t="s">
        <v>147</v>
      </c>
      <c r="C1206" s="77">
        <v>42971</v>
      </c>
      <c r="D1206" s="108">
        <v>0.3718</v>
      </c>
      <c r="E1206" s="100">
        <v>97950</v>
      </c>
      <c r="F1206" s="48">
        <v>0.98</v>
      </c>
    </row>
    <row r="1207" spans="1:6" ht="14.25">
      <c r="A1207" s="98" t="s">
        <v>12</v>
      </c>
      <c r="B1207" s="66" t="s">
        <v>147</v>
      </c>
      <c r="C1207" s="77">
        <v>42977</v>
      </c>
      <c r="D1207" s="108">
        <v>0.3492</v>
      </c>
      <c r="E1207" s="100">
        <v>103537</v>
      </c>
      <c r="F1207" s="48">
        <v>1.43</v>
      </c>
    </row>
    <row r="1208" spans="1:6" ht="14.25">
      <c r="A1208" s="98" t="s">
        <v>12</v>
      </c>
      <c r="B1208" s="66" t="s">
        <v>147</v>
      </c>
      <c r="C1208" s="77">
        <v>42984</v>
      </c>
      <c r="D1208" s="108">
        <v>0.2867</v>
      </c>
      <c r="E1208" s="100">
        <v>102037</v>
      </c>
      <c r="F1208" s="48">
        <v>1.12</v>
      </c>
    </row>
    <row r="1209" spans="1:6" ht="14.25">
      <c r="A1209" s="98" t="s">
        <v>12</v>
      </c>
      <c r="B1209" s="66" t="s">
        <v>147</v>
      </c>
      <c r="C1209" s="77">
        <v>42991</v>
      </c>
      <c r="D1209" s="108">
        <v>0.30010000000000003</v>
      </c>
      <c r="E1209" s="100">
        <v>92696</v>
      </c>
      <c r="F1209" s="48">
        <v>1.1</v>
      </c>
    </row>
    <row r="1210" spans="1:6" ht="14.25">
      <c r="A1210" s="98" t="s">
        <v>12</v>
      </c>
      <c r="B1210" s="66" t="s">
        <v>147</v>
      </c>
      <c r="C1210" s="77">
        <v>42998</v>
      </c>
      <c r="D1210" s="108">
        <v>0.3603</v>
      </c>
      <c r="E1210" s="100">
        <v>70750</v>
      </c>
      <c r="F1210" s="48">
        <v>0.7000000000000001</v>
      </c>
    </row>
    <row r="1211" spans="1:6" ht="14.25">
      <c r="A1211" s="98" t="s">
        <v>12</v>
      </c>
      <c r="B1211" s="66" t="s">
        <v>147</v>
      </c>
      <c r="C1211" s="77">
        <v>43005</v>
      </c>
      <c r="D1211" s="108">
        <v>0.38170000000000004</v>
      </c>
      <c r="E1211" s="100">
        <v>74078</v>
      </c>
      <c r="F1211" s="48">
        <v>0.8200000000000001</v>
      </c>
    </row>
    <row r="1212" spans="1:6" ht="14.25">
      <c r="A1212" s="98" t="s">
        <v>12</v>
      </c>
      <c r="B1212" s="66" t="s">
        <v>147</v>
      </c>
      <c r="C1212" s="77">
        <v>43012</v>
      </c>
      <c r="D1212" s="108">
        <v>0.5291</v>
      </c>
      <c r="E1212" s="100">
        <v>89401</v>
      </c>
      <c r="F1212" s="48">
        <v>0.63</v>
      </c>
    </row>
    <row r="1213" spans="1:6" ht="14.25">
      <c r="A1213" s="98" t="s">
        <v>12</v>
      </c>
      <c r="B1213" s="66" t="s">
        <v>147</v>
      </c>
      <c r="C1213" s="77">
        <v>43019</v>
      </c>
      <c r="D1213" s="108">
        <v>0.5768</v>
      </c>
      <c r="E1213" s="100">
        <v>128701</v>
      </c>
      <c r="F1213" s="48">
        <v>1.31</v>
      </c>
    </row>
    <row r="1214" spans="1:6" ht="14.25">
      <c r="A1214" s="98" t="s">
        <v>12</v>
      </c>
      <c r="B1214" s="66" t="s">
        <v>147</v>
      </c>
      <c r="C1214" s="77">
        <v>43026</v>
      </c>
      <c r="D1214" s="108">
        <v>0.6085</v>
      </c>
      <c r="E1214" s="100">
        <v>93979</v>
      </c>
      <c r="F1214" s="48">
        <v>0.64</v>
      </c>
    </row>
    <row r="1215" spans="1:6" ht="14.25">
      <c r="A1215" s="98" t="s">
        <v>12</v>
      </c>
      <c r="B1215" s="66" t="s">
        <v>147</v>
      </c>
      <c r="C1215" s="77">
        <v>43033</v>
      </c>
      <c r="D1215" s="108">
        <v>0.7454000000000001</v>
      </c>
      <c r="E1215" s="100">
        <v>103835</v>
      </c>
      <c r="F1215" s="48">
        <v>0.9</v>
      </c>
    </row>
    <row r="1216" spans="1:6" ht="14.25">
      <c r="A1216" s="98" t="s">
        <v>12</v>
      </c>
      <c r="B1216" s="66" t="s">
        <v>147</v>
      </c>
      <c r="C1216" s="77">
        <v>43040</v>
      </c>
      <c r="D1216" s="108">
        <v>0.8918</v>
      </c>
      <c r="E1216" s="100">
        <v>62800</v>
      </c>
      <c r="F1216" s="48">
        <v>0.97</v>
      </c>
    </row>
    <row r="1217" spans="1:6" ht="14.25">
      <c r="A1217" s="98" t="s">
        <v>12</v>
      </c>
      <c r="B1217" s="66" t="s">
        <v>147</v>
      </c>
      <c r="C1217" s="77">
        <v>43047</v>
      </c>
      <c r="D1217" s="108">
        <v>0.9084000000000001</v>
      </c>
      <c r="E1217" s="100">
        <v>79164</v>
      </c>
      <c r="F1217" s="48">
        <v>1</v>
      </c>
    </row>
    <row r="1218" spans="1:6" ht="14.25">
      <c r="A1218" s="98" t="s">
        <v>12</v>
      </c>
      <c r="B1218" s="66" t="s">
        <v>147</v>
      </c>
      <c r="C1218" s="77">
        <v>43054</v>
      </c>
      <c r="D1218" s="108">
        <v>0.8854000000000001</v>
      </c>
      <c r="E1218" s="100">
        <v>86543</v>
      </c>
      <c r="F1218" s="48">
        <v>1</v>
      </c>
    </row>
    <row r="1219" spans="1:6" ht="14.25">
      <c r="A1219" s="98" t="s">
        <v>12</v>
      </c>
      <c r="B1219" s="66" t="s">
        <v>147</v>
      </c>
      <c r="C1219" s="77">
        <v>43061</v>
      </c>
      <c r="D1219" s="108">
        <v>0.66</v>
      </c>
      <c r="E1219" s="100">
        <v>95460</v>
      </c>
      <c r="F1219" s="48">
        <v>0.92</v>
      </c>
    </row>
    <row r="1220" spans="1:6" ht="14.25">
      <c r="A1220" s="98" t="s">
        <v>12</v>
      </c>
      <c r="B1220" s="66" t="s">
        <v>147</v>
      </c>
      <c r="C1220" s="77">
        <v>43068</v>
      </c>
      <c r="D1220" s="108">
        <v>0.8430000000000001</v>
      </c>
      <c r="E1220" s="100">
        <v>86000</v>
      </c>
      <c r="F1220" s="48">
        <v>1.01</v>
      </c>
    </row>
    <row r="1221" spans="1:6" ht="14.25">
      <c r="A1221" s="98" t="s">
        <v>12</v>
      </c>
      <c r="B1221" s="66" t="s">
        <v>147</v>
      </c>
      <c r="C1221" s="77">
        <v>43075</v>
      </c>
      <c r="D1221" s="108">
        <v>0.7858000000000002</v>
      </c>
      <c r="E1221" s="100">
        <v>90040</v>
      </c>
      <c r="F1221" s="48">
        <v>0.87</v>
      </c>
    </row>
    <row r="1222" spans="1:6" ht="14.25">
      <c r="A1222" s="98" t="s">
        <v>12</v>
      </c>
      <c r="B1222" s="66" t="s">
        <v>147</v>
      </c>
      <c r="C1222" s="77">
        <v>43082</v>
      </c>
      <c r="D1222" s="108">
        <v>0.7911</v>
      </c>
      <c r="E1222" s="100">
        <v>82275</v>
      </c>
      <c r="F1222" s="48">
        <v>0.85</v>
      </c>
    </row>
    <row r="1223" spans="1:6" ht="14.25">
      <c r="A1223" s="98" t="s">
        <v>12</v>
      </c>
      <c r="B1223" s="66" t="s">
        <v>147</v>
      </c>
      <c r="C1223" s="77">
        <v>43089</v>
      </c>
      <c r="D1223" s="108">
        <v>0.9495</v>
      </c>
      <c r="E1223" s="100">
        <v>75460</v>
      </c>
      <c r="F1223" s="48">
        <v>0.8</v>
      </c>
    </row>
    <row r="1224" spans="1:6" ht="14.25">
      <c r="A1224" s="98" t="s">
        <v>12</v>
      </c>
      <c r="B1224" s="66" t="s">
        <v>147</v>
      </c>
      <c r="C1224" s="77">
        <v>43096</v>
      </c>
      <c r="D1224" s="108">
        <v>1.2101</v>
      </c>
      <c r="E1224" s="100">
        <v>76015</v>
      </c>
      <c r="F1224" s="48">
        <v>0.8200000000000001</v>
      </c>
    </row>
    <row r="1225" spans="1:6" ht="14.25">
      <c r="A1225" s="98" t="s">
        <v>12</v>
      </c>
      <c r="B1225" s="66" t="s">
        <v>147</v>
      </c>
      <c r="C1225" s="77">
        <v>43103</v>
      </c>
      <c r="D1225" s="108">
        <v>1.0494</v>
      </c>
      <c r="E1225" s="100">
        <v>119510</v>
      </c>
      <c r="F1225" s="48">
        <v>1.17</v>
      </c>
    </row>
    <row r="1226" spans="1:6" ht="14.25">
      <c r="A1226" s="98" t="s">
        <v>12</v>
      </c>
      <c r="B1226" s="66" t="s">
        <v>147</v>
      </c>
      <c r="C1226" s="77">
        <v>43110</v>
      </c>
      <c r="D1226" s="108">
        <v>1.0411000000000001</v>
      </c>
      <c r="E1226" s="100">
        <v>132470</v>
      </c>
      <c r="F1226" s="48">
        <v>1.37</v>
      </c>
    </row>
    <row r="1227" spans="1:6" ht="14.25">
      <c r="A1227" s="98" t="s">
        <v>12</v>
      </c>
      <c r="B1227" s="66" t="s">
        <v>147</v>
      </c>
      <c r="C1227" s="77">
        <v>43117</v>
      </c>
      <c r="D1227" s="108">
        <v>0.8781</v>
      </c>
      <c r="E1227" s="100">
        <v>135029</v>
      </c>
      <c r="F1227" s="48">
        <v>1.34</v>
      </c>
    </row>
    <row r="1228" spans="1:6" ht="14.25">
      <c r="A1228" s="98" t="s">
        <v>12</v>
      </c>
      <c r="B1228" s="66" t="s">
        <v>147</v>
      </c>
      <c r="C1228" s="77">
        <v>43124</v>
      </c>
      <c r="D1228" s="108">
        <v>0.7785000000000001</v>
      </c>
      <c r="E1228" s="100">
        <v>128765</v>
      </c>
      <c r="F1228" s="48">
        <v>1.26</v>
      </c>
    </row>
    <row r="1229" spans="1:6" ht="14.25">
      <c r="A1229" s="98" t="s">
        <v>12</v>
      </c>
      <c r="B1229" s="66" t="s">
        <v>147</v>
      </c>
      <c r="C1229" s="77">
        <v>43131</v>
      </c>
      <c r="D1229" s="108">
        <v>0.7456</v>
      </c>
      <c r="E1229" s="100">
        <v>98445</v>
      </c>
      <c r="F1229" s="48">
        <v>2.07</v>
      </c>
    </row>
    <row r="1230" spans="1:6" ht="14.25">
      <c r="A1230" s="98" t="s">
        <v>12</v>
      </c>
      <c r="B1230" s="66" t="s">
        <v>147</v>
      </c>
      <c r="C1230" s="77">
        <v>43138</v>
      </c>
      <c r="D1230" s="108">
        <v>0.6903</v>
      </c>
      <c r="E1230" s="100">
        <v>134170</v>
      </c>
      <c r="F1230" s="48">
        <v>2.38</v>
      </c>
    </row>
    <row r="1231" spans="1:6" ht="14.25">
      <c r="A1231" s="98" t="s">
        <v>12</v>
      </c>
      <c r="B1231" s="66" t="s">
        <v>147</v>
      </c>
      <c r="C1231" s="77">
        <v>43145</v>
      </c>
      <c r="D1231" s="108">
        <v>0.6085</v>
      </c>
      <c r="E1231" s="100">
        <v>108175</v>
      </c>
      <c r="F1231" s="48">
        <v>1.5</v>
      </c>
    </row>
    <row r="1232" spans="1:6" ht="14.25">
      <c r="A1232" s="98" t="s">
        <v>12</v>
      </c>
      <c r="B1232" s="66" t="s">
        <v>147</v>
      </c>
      <c r="C1232" s="77">
        <v>43152</v>
      </c>
      <c r="D1232" s="108">
        <v>0.5884</v>
      </c>
      <c r="E1232" s="100">
        <v>132765</v>
      </c>
      <c r="F1232" s="48">
        <v>1.67</v>
      </c>
    </row>
    <row r="1233" spans="1:6" ht="14.25">
      <c r="A1233" s="98" t="s">
        <v>12</v>
      </c>
      <c r="B1233" s="66" t="s">
        <v>147</v>
      </c>
      <c r="C1233" s="77">
        <v>43159</v>
      </c>
      <c r="D1233" s="108">
        <v>0.6036</v>
      </c>
      <c r="E1233" s="100">
        <v>98643</v>
      </c>
      <c r="F1233" s="48">
        <v>1.3</v>
      </c>
    </row>
    <row r="1234" spans="1:6" ht="14.25">
      <c r="A1234" s="98" t="s">
        <v>12</v>
      </c>
      <c r="B1234" s="66" t="s">
        <v>147</v>
      </c>
      <c r="C1234" s="77">
        <v>43166</v>
      </c>
      <c r="D1234" s="108">
        <v>0.611</v>
      </c>
      <c r="E1234" s="100">
        <v>100900</v>
      </c>
      <c r="F1234" s="48">
        <v>1.09</v>
      </c>
    </row>
    <row r="1235" spans="1:6" ht="14.25">
      <c r="A1235" s="98" t="s">
        <v>12</v>
      </c>
      <c r="B1235" s="66" t="s">
        <v>147</v>
      </c>
      <c r="C1235" s="77">
        <v>43173</v>
      </c>
      <c r="D1235" s="108">
        <v>0.77</v>
      </c>
      <c r="E1235" s="100">
        <v>78370</v>
      </c>
      <c r="F1235" s="48">
        <v>0.76</v>
      </c>
    </row>
    <row r="1236" spans="1:6" ht="14.25">
      <c r="A1236" s="98" t="s">
        <v>12</v>
      </c>
      <c r="B1236" s="66" t="s">
        <v>147</v>
      </c>
      <c r="C1236" s="77">
        <v>43180</v>
      </c>
      <c r="D1236" s="108">
        <v>0.8502000000000001</v>
      </c>
      <c r="E1236" s="100">
        <v>83420</v>
      </c>
      <c r="F1236" s="48">
        <v>0.99</v>
      </c>
    </row>
    <row r="1237" spans="1:6" ht="14.25">
      <c r="A1237" s="98" t="s">
        <v>12</v>
      </c>
      <c r="B1237" s="66" t="s">
        <v>147</v>
      </c>
      <c r="C1237" s="77">
        <v>43187</v>
      </c>
      <c r="D1237" s="108">
        <v>1.0584</v>
      </c>
      <c r="E1237" s="100">
        <v>78350</v>
      </c>
      <c r="F1237" s="48">
        <v>0.87</v>
      </c>
    </row>
    <row r="1238" spans="1:6" ht="14.25">
      <c r="A1238" s="98" t="s">
        <v>12</v>
      </c>
      <c r="B1238" s="66" t="s">
        <v>147</v>
      </c>
      <c r="C1238" s="77">
        <v>43194</v>
      </c>
      <c r="D1238" s="108">
        <v>1.0483</v>
      </c>
      <c r="E1238" s="100">
        <v>130300</v>
      </c>
      <c r="F1238" s="48">
        <v>1.36</v>
      </c>
    </row>
    <row r="1239" spans="1:6" ht="14.25">
      <c r="A1239" s="98" t="s">
        <v>12</v>
      </c>
      <c r="B1239" s="66" t="s">
        <v>147</v>
      </c>
      <c r="C1239" s="77">
        <v>43201</v>
      </c>
      <c r="D1239" s="108">
        <v>0.9391000000000002</v>
      </c>
      <c r="E1239" s="100">
        <v>162998</v>
      </c>
      <c r="F1239" s="48">
        <v>1.9000000000000001</v>
      </c>
    </row>
    <row r="1240" spans="1:6" ht="14.25">
      <c r="A1240" s="98" t="s">
        <v>12</v>
      </c>
      <c r="B1240" s="66" t="s">
        <v>147</v>
      </c>
      <c r="C1240" s="77">
        <v>43208</v>
      </c>
      <c r="D1240" s="108">
        <v>1.1291</v>
      </c>
      <c r="E1240" s="100">
        <v>110980</v>
      </c>
      <c r="F1240" s="48">
        <v>0.92</v>
      </c>
    </row>
    <row r="1241" spans="1:6" ht="14.25">
      <c r="A1241" s="98" t="s">
        <v>12</v>
      </c>
      <c r="B1241" s="66" t="s">
        <v>147</v>
      </c>
      <c r="C1241" s="77">
        <v>43215</v>
      </c>
      <c r="D1241" s="108">
        <v>1.3967000000000003</v>
      </c>
      <c r="E1241" s="100">
        <v>103041</v>
      </c>
      <c r="F1241" s="48">
        <v>0.8</v>
      </c>
    </row>
    <row r="1242" spans="1:6" ht="14.25">
      <c r="A1242" s="98" t="s">
        <v>12</v>
      </c>
      <c r="B1242" s="66" t="s">
        <v>147</v>
      </c>
      <c r="C1242" s="77">
        <v>43222</v>
      </c>
      <c r="D1242" s="108">
        <v>1.2735</v>
      </c>
      <c r="E1242" s="100">
        <v>88510</v>
      </c>
      <c r="F1242" s="48">
        <v>1.73</v>
      </c>
    </row>
    <row r="1243" spans="1:6" ht="14.25">
      <c r="A1243" s="98" t="s">
        <v>12</v>
      </c>
      <c r="B1243" s="66" t="s">
        <v>147</v>
      </c>
      <c r="C1243" s="77">
        <v>43229</v>
      </c>
      <c r="D1243" s="108">
        <v>1.2737</v>
      </c>
      <c r="E1243" s="100">
        <v>96774</v>
      </c>
      <c r="F1243" s="48">
        <v>1.42</v>
      </c>
    </row>
    <row r="1244" spans="1:6" ht="14.25">
      <c r="A1244" s="98" t="s">
        <v>12</v>
      </c>
      <c r="B1244" s="66" t="s">
        <v>147</v>
      </c>
      <c r="C1244" s="77">
        <v>43236</v>
      </c>
      <c r="D1244" s="108">
        <v>1.1481000000000001</v>
      </c>
      <c r="E1244" s="100">
        <v>114175</v>
      </c>
      <c r="F1244" s="48">
        <v>1.62</v>
      </c>
    </row>
    <row r="1245" spans="1:6" ht="14.25">
      <c r="A1245" s="98" t="s">
        <v>12</v>
      </c>
      <c r="B1245" s="66" t="s">
        <v>147</v>
      </c>
      <c r="C1245" s="77">
        <v>43243</v>
      </c>
      <c r="D1245" s="108">
        <v>1.1313</v>
      </c>
      <c r="E1245" s="100">
        <v>91245</v>
      </c>
      <c r="F1245" s="48">
        <v>0.8300000000000001</v>
      </c>
    </row>
    <row r="1246" spans="1:6" ht="14.25">
      <c r="A1246" s="98" t="s">
        <v>12</v>
      </c>
      <c r="B1246" s="66" t="s">
        <v>147</v>
      </c>
      <c r="C1246" s="77">
        <v>43250</v>
      </c>
      <c r="D1246" s="108">
        <v>1.1632</v>
      </c>
      <c r="E1246" s="100">
        <v>91426</v>
      </c>
      <c r="F1246" s="48">
        <v>1.12</v>
      </c>
    </row>
    <row r="1247" spans="1:6" ht="14.25">
      <c r="A1247" s="98" t="s">
        <v>12</v>
      </c>
      <c r="B1247" s="66" t="s">
        <v>147</v>
      </c>
      <c r="C1247" s="77">
        <v>43257</v>
      </c>
      <c r="D1247" s="108">
        <v>1.1378000000000001</v>
      </c>
      <c r="E1247" s="100">
        <v>106790</v>
      </c>
      <c r="F1247" s="48">
        <v>1.2</v>
      </c>
    </row>
    <row r="1248" spans="1:6" ht="14.25">
      <c r="A1248" s="98" t="s">
        <v>12</v>
      </c>
      <c r="B1248" s="66" t="s">
        <v>147</v>
      </c>
      <c r="C1248" s="77">
        <v>43264</v>
      </c>
      <c r="D1248" s="108">
        <v>1.4189000000000003</v>
      </c>
      <c r="E1248" s="100">
        <v>85076</v>
      </c>
      <c r="F1248" s="48">
        <v>0.9</v>
      </c>
    </row>
    <row r="1249" spans="1:6" ht="14.25">
      <c r="A1249" s="98" t="s">
        <v>12</v>
      </c>
      <c r="B1249" s="66" t="s">
        <v>147</v>
      </c>
      <c r="C1249" s="77">
        <v>43271</v>
      </c>
      <c r="D1249" s="108">
        <v>1.5406</v>
      </c>
      <c r="E1249" s="100">
        <v>89985</v>
      </c>
      <c r="F1249" s="48">
        <v>1.1300000000000001</v>
      </c>
    </row>
    <row r="1250" spans="1:6" ht="14.25">
      <c r="A1250" s="98" t="s">
        <v>12</v>
      </c>
      <c r="B1250" s="66" t="s">
        <v>147</v>
      </c>
      <c r="C1250" s="77">
        <v>43278</v>
      </c>
      <c r="D1250" s="108">
        <v>1.6391</v>
      </c>
      <c r="E1250" s="100">
        <v>138416</v>
      </c>
      <c r="F1250" s="48">
        <v>2.2800000000000002</v>
      </c>
    </row>
    <row r="1251" spans="1:6" ht="14.25">
      <c r="A1251" s="98" t="s">
        <v>12</v>
      </c>
      <c r="B1251" s="66" t="s">
        <v>147</v>
      </c>
      <c r="C1251" s="77">
        <v>43285</v>
      </c>
      <c r="D1251" s="108">
        <v>1.5953000000000004</v>
      </c>
      <c r="E1251" s="100">
        <v>120285</v>
      </c>
      <c r="F1251" s="48">
        <v>1.17</v>
      </c>
    </row>
    <row r="1252" spans="1:6" ht="14.25">
      <c r="A1252" s="98" t="s">
        <v>12</v>
      </c>
      <c r="B1252" s="66" t="s">
        <v>147</v>
      </c>
      <c r="C1252" s="77">
        <v>43292</v>
      </c>
      <c r="D1252" s="108">
        <v>1.495</v>
      </c>
      <c r="E1252" s="100">
        <v>130010</v>
      </c>
      <c r="F1252" s="48">
        <v>1.3</v>
      </c>
    </row>
    <row r="1253" spans="1:6" ht="14.25">
      <c r="A1253" s="98" t="s">
        <v>12</v>
      </c>
      <c r="B1253" s="66" t="s">
        <v>147</v>
      </c>
      <c r="C1253" s="77">
        <v>43299</v>
      </c>
      <c r="D1253" s="108">
        <v>1.5411000000000001</v>
      </c>
      <c r="E1253" s="100">
        <v>135465</v>
      </c>
      <c r="F1253" s="48">
        <v>1.32</v>
      </c>
    </row>
    <row r="1254" spans="1:6" ht="14.25">
      <c r="A1254" s="98" t="s">
        <v>12</v>
      </c>
      <c r="B1254" s="66" t="s">
        <v>147</v>
      </c>
      <c r="C1254" s="77">
        <v>43306</v>
      </c>
      <c r="D1254" s="108">
        <v>1.4543000000000001</v>
      </c>
      <c r="E1254" s="100">
        <v>122215</v>
      </c>
      <c r="F1254" s="48">
        <v>1.12</v>
      </c>
    </row>
    <row r="1255" spans="1:6" ht="14.25">
      <c r="A1255" s="98" t="s">
        <v>12</v>
      </c>
      <c r="B1255" s="66" t="s">
        <v>147</v>
      </c>
      <c r="C1255" s="77">
        <v>43313</v>
      </c>
      <c r="D1255" s="108">
        <v>1.3962</v>
      </c>
      <c r="E1255" s="100">
        <v>77395</v>
      </c>
      <c r="F1255" s="48">
        <v>1.31</v>
      </c>
    </row>
    <row r="1256" spans="1:6" ht="14.25">
      <c r="A1256" s="98" t="s">
        <v>12</v>
      </c>
      <c r="B1256" s="66" t="s">
        <v>147</v>
      </c>
      <c r="C1256" s="77">
        <v>43320</v>
      </c>
      <c r="D1256" s="108">
        <v>1.3289</v>
      </c>
      <c r="E1256" s="100">
        <v>133160</v>
      </c>
      <c r="F1256" s="48">
        <v>2.32</v>
      </c>
    </row>
    <row r="1257" spans="1:6" ht="14.25">
      <c r="A1257" s="98" t="s">
        <v>12</v>
      </c>
      <c r="B1257" s="66" t="s">
        <v>147</v>
      </c>
      <c r="C1257" s="77">
        <v>43327</v>
      </c>
      <c r="D1257" s="108">
        <v>1.2263000000000002</v>
      </c>
      <c r="E1257" s="100">
        <v>117240.5</v>
      </c>
      <c r="F1257" s="48">
        <v>1.67</v>
      </c>
    </row>
    <row r="1258" spans="1:6" ht="14.25">
      <c r="A1258" s="98" t="s">
        <v>12</v>
      </c>
      <c r="B1258" s="66" t="s">
        <v>147</v>
      </c>
      <c r="C1258" s="77">
        <v>43334</v>
      </c>
      <c r="D1258" s="108">
        <v>1.3536000000000001</v>
      </c>
      <c r="E1258" s="100">
        <v>93950</v>
      </c>
      <c r="F1258" s="48">
        <v>0.87</v>
      </c>
    </row>
    <row r="1259" spans="1:6" ht="14.25">
      <c r="A1259" s="98" t="s">
        <v>12</v>
      </c>
      <c r="B1259" s="66" t="s">
        <v>147</v>
      </c>
      <c r="C1259" s="77">
        <v>43341</v>
      </c>
      <c r="D1259" s="108">
        <v>1.4131</v>
      </c>
      <c r="E1259" s="100">
        <v>106126</v>
      </c>
      <c r="F1259" s="48">
        <v>1.44</v>
      </c>
    </row>
    <row r="1260" spans="1:6" ht="14.25">
      <c r="A1260" s="98" t="s">
        <v>12</v>
      </c>
      <c r="B1260" s="66" t="s">
        <v>147</v>
      </c>
      <c r="C1260" s="77">
        <v>43348</v>
      </c>
      <c r="D1260" s="108">
        <v>1.5854000000000001</v>
      </c>
      <c r="E1260" s="100">
        <v>105063</v>
      </c>
      <c r="F1260" s="48">
        <v>1.1500000000000001</v>
      </c>
    </row>
    <row r="1261" spans="1:6" ht="14.25">
      <c r="A1261" s="98" t="s">
        <v>12</v>
      </c>
      <c r="B1261" s="66" t="s">
        <v>147</v>
      </c>
      <c r="C1261" s="77">
        <v>43355</v>
      </c>
      <c r="D1261" s="108">
        <v>1.5928</v>
      </c>
      <c r="E1261" s="100">
        <v>124270</v>
      </c>
      <c r="F1261" s="48">
        <v>1.75</v>
      </c>
    </row>
    <row r="1262" spans="1:6" ht="14.25">
      <c r="A1262" s="98" t="s">
        <v>12</v>
      </c>
      <c r="B1262" s="66" t="s">
        <v>147</v>
      </c>
      <c r="C1262" s="77">
        <v>43362</v>
      </c>
      <c r="D1262" s="108">
        <v>1.6874</v>
      </c>
      <c r="E1262" s="100">
        <v>111555</v>
      </c>
      <c r="F1262" s="48">
        <v>1.62</v>
      </c>
    </row>
    <row r="1263" spans="1:6" ht="14.25">
      <c r="A1263" s="98" t="s">
        <v>12</v>
      </c>
      <c r="B1263" s="66" t="s">
        <v>147</v>
      </c>
      <c r="C1263" s="77">
        <v>43369</v>
      </c>
      <c r="D1263" s="108">
        <v>1.9278000000000004</v>
      </c>
      <c r="E1263" s="100">
        <v>90145</v>
      </c>
      <c r="F1263" s="48">
        <v>1.12</v>
      </c>
    </row>
    <row r="1264" spans="1:6" ht="14.25">
      <c r="A1264" s="98" t="s">
        <v>12</v>
      </c>
      <c r="B1264" s="66" t="s">
        <v>147</v>
      </c>
      <c r="C1264" s="77">
        <v>43376</v>
      </c>
      <c r="D1264" s="108">
        <v>1.8530000000000002</v>
      </c>
      <c r="E1264" s="100">
        <v>150950</v>
      </c>
      <c r="F1264" s="48">
        <v>1.71</v>
      </c>
    </row>
    <row r="1265" spans="1:6" ht="14.25">
      <c r="A1265" s="98" t="s">
        <v>12</v>
      </c>
      <c r="B1265" s="66" t="s">
        <v>147</v>
      </c>
      <c r="C1265" s="77">
        <v>43383</v>
      </c>
      <c r="D1265" s="108">
        <v>1.8687</v>
      </c>
      <c r="E1265" s="100">
        <v>143405</v>
      </c>
      <c r="F1265" s="48">
        <v>1.52</v>
      </c>
    </row>
    <row r="1266" spans="1:6" ht="14.25">
      <c r="A1266" s="98" t="s">
        <v>12</v>
      </c>
      <c r="B1266" s="66" t="s">
        <v>147</v>
      </c>
      <c r="C1266" s="77">
        <v>43391</v>
      </c>
      <c r="D1266" s="108">
        <v>1.7262</v>
      </c>
      <c r="E1266" s="100">
        <v>145955</v>
      </c>
      <c r="F1266" s="48">
        <v>1.48</v>
      </c>
    </row>
    <row r="1267" spans="1:6" ht="14.25">
      <c r="A1267" s="98" t="s">
        <v>12</v>
      </c>
      <c r="B1267" s="66" t="s">
        <v>147</v>
      </c>
      <c r="C1267" s="77">
        <v>43397</v>
      </c>
      <c r="D1267" s="108">
        <v>1.659</v>
      </c>
      <c r="E1267" s="100">
        <v>139250</v>
      </c>
      <c r="F1267" s="48">
        <v>1.4</v>
      </c>
    </row>
    <row r="1268" spans="1:6" ht="14.25">
      <c r="A1268" s="98" t="s">
        <v>12</v>
      </c>
      <c r="B1268" s="66" t="s">
        <v>147</v>
      </c>
      <c r="C1268" s="77">
        <v>43404</v>
      </c>
      <c r="D1268" s="108">
        <v>1.6339000000000001</v>
      </c>
      <c r="E1268" s="100">
        <v>114165</v>
      </c>
      <c r="F1268" s="48">
        <v>2.27</v>
      </c>
    </row>
    <row r="1269" spans="1:6" ht="14.25">
      <c r="A1269" s="98" t="s">
        <v>12</v>
      </c>
      <c r="B1269" s="66" t="s">
        <v>147</v>
      </c>
      <c r="C1269" s="77">
        <v>43411</v>
      </c>
      <c r="D1269" s="108">
        <v>1.5251000000000001</v>
      </c>
      <c r="E1269" s="100">
        <v>104485</v>
      </c>
      <c r="F1269" s="48">
        <v>1.58</v>
      </c>
    </row>
    <row r="1270" spans="1:6" ht="14.25">
      <c r="A1270" s="98" t="s">
        <v>12</v>
      </c>
      <c r="B1270" s="66" t="s">
        <v>147</v>
      </c>
      <c r="C1270" s="77">
        <v>43418</v>
      </c>
      <c r="D1270" s="108">
        <v>1.5055</v>
      </c>
      <c r="E1270" s="100">
        <v>82657.5</v>
      </c>
      <c r="F1270" s="48">
        <v>0.87</v>
      </c>
    </row>
    <row r="1271" spans="1:6" ht="14.25">
      <c r="A1271" s="98" t="s">
        <v>12</v>
      </c>
      <c r="B1271" s="66" t="s">
        <v>147</v>
      </c>
      <c r="C1271" s="77">
        <v>43425</v>
      </c>
      <c r="D1271" s="108">
        <v>1.5319</v>
      </c>
      <c r="E1271" s="100">
        <v>101810</v>
      </c>
      <c r="F1271" s="48">
        <v>1.02</v>
      </c>
    </row>
    <row r="1272" spans="1:6" ht="14.25">
      <c r="A1272" s="98" t="s">
        <v>12</v>
      </c>
      <c r="B1272" s="66" t="s">
        <v>147</v>
      </c>
      <c r="C1272" s="77">
        <v>43432</v>
      </c>
      <c r="D1272" s="108">
        <v>1.6439000000000001</v>
      </c>
      <c r="E1272" s="100">
        <v>82110</v>
      </c>
      <c r="F1272" s="48">
        <v>0.87</v>
      </c>
    </row>
    <row r="1273" spans="1:6" ht="14.25">
      <c r="A1273" s="98" t="s">
        <v>12</v>
      </c>
      <c r="B1273" s="66" t="s">
        <v>147</v>
      </c>
      <c r="C1273" s="77">
        <v>43439</v>
      </c>
      <c r="D1273" s="108">
        <v>1.6926</v>
      </c>
      <c r="E1273" s="100">
        <v>96950</v>
      </c>
      <c r="F1273" s="48">
        <v>0.96</v>
      </c>
    </row>
    <row r="1274" spans="1:6" ht="14.25">
      <c r="A1274" s="98" t="s">
        <v>12</v>
      </c>
      <c r="B1274" s="66" t="s">
        <v>147</v>
      </c>
      <c r="C1274" s="77">
        <v>43446</v>
      </c>
      <c r="D1274" s="108">
        <v>1.6677000000000002</v>
      </c>
      <c r="E1274" s="100">
        <v>93460</v>
      </c>
      <c r="F1274" s="48">
        <v>1.05</v>
      </c>
    </row>
    <row r="1275" spans="1:6" ht="14.25">
      <c r="A1275" s="98" t="s">
        <v>12</v>
      </c>
      <c r="B1275" s="66" t="s">
        <v>147</v>
      </c>
      <c r="C1275" s="77">
        <v>43453</v>
      </c>
      <c r="D1275" s="108">
        <v>1.7645000000000002</v>
      </c>
      <c r="E1275" s="100">
        <v>85405</v>
      </c>
      <c r="F1275" s="48">
        <v>0.99</v>
      </c>
    </row>
    <row r="1276" spans="1:6" ht="14.25">
      <c r="A1276" s="98" t="s">
        <v>12</v>
      </c>
      <c r="B1276" s="66" t="s">
        <v>147</v>
      </c>
      <c r="C1276" s="77">
        <v>43461</v>
      </c>
      <c r="D1276" s="108">
        <v>1.9420000000000002</v>
      </c>
      <c r="E1276" s="100">
        <v>77360</v>
      </c>
      <c r="F1276" s="48">
        <v>0.81</v>
      </c>
    </row>
    <row r="1277" spans="1:6" ht="14.25">
      <c r="A1277" s="98" t="s">
        <v>12</v>
      </c>
      <c r="B1277" s="66" t="s">
        <v>147</v>
      </c>
      <c r="C1277" s="77">
        <v>43467</v>
      </c>
      <c r="D1277" s="108">
        <v>1.9120000000000001</v>
      </c>
      <c r="E1277" s="100">
        <v>127595</v>
      </c>
      <c r="F1277" s="48">
        <v>1.28</v>
      </c>
    </row>
    <row r="1278" spans="1:6" ht="14.25">
      <c r="A1278" s="98" t="s">
        <v>12</v>
      </c>
      <c r="B1278" s="66" t="s">
        <v>147</v>
      </c>
      <c r="C1278" s="77">
        <v>43474</v>
      </c>
      <c r="D1278" s="108">
        <v>1.6665</v>
      </c>
      <c r="E1278" s="100">
        <v>156965</v>
      </c>
      <c r="F1278" s="48">
        <v>1.73</v>
      </c>
    </row>
    <row r="1279" spans="1:6" ht="14.25">
      <c r="A1279" s="98" t="s">
        <v>12</v>
      </c>
      <c r="B1279" s="66" t="s">
        <v>147</v>
      </c>
      <c r="C1279" s="77">
        <v>43481</v>
      </c>
      <c r="D1279" s="108">
        <v>1.3176</v>
      </c>
      <c r="E1279" s="100">
        <v>138305</v>
      </c>
      <c r="F1279" s="48">
        <v>1.34</v>
      </c>
    </row>
    <row r="1280" spans="1:6" ht="14.25">
      <c r="A1280" s="98" t="s">
        <v>12</v>
      </c>
      <c r="B1280" s="66" t="s">
        <v>147</v>
      </c>
      <c r="C1280" s="77">
        <v>43488</v>
      </c>
      <c r="D1280" s="108">
        <v>1.3216000000000003</v>
      </c>
      <c r="E1280" s="100">
        <v>124810</v>
      </c>
      <c r="F1280" s="48">
        <v>1.1300000000000001</v>
      </c>
    </row>
    <row r="1281" spans="1:6" ht="14.25">
      <c r="A1281" s="98" t="s">
        <v>12</v>
      </c>
      <c r="B1281" s="66" t="s">
        <v>147</v>
      </c>
      <c r="C1281" s="77">
        <v>43495</v>
      </c>
      <c r="D1281" s="108">
        <v>1.1986</v>
      </c>
      <c r="E1281" s="100">
        <v>99440</v>
      </c>
      <c r="F1281" s="48">
        <v>1.82</v>
      </c>
    </row>
    <row r="1282" spans="1:6" ht="14.25">
      <c r="A1282" s="98" t="s">
        <v>12</v>
      </c>
      <c r="B1282" s="66" t="s">
        <v>147</v>
      </c>
      <c r="C1282" s="77">
        <v>43504</v>
      </c>
      <c r="D1282" s="108">
        <v>1.1682000000000001</v>
      </c>
      <c r="E1282" s="100">
        <v>85155</v>
      </c>
      <c r="F1282" s="48">
        <v>1.1</v>
      </c>
    </row>
    <row r="1283" spans="1:6" ht="14.25">
      <c r="A1283" s="98" t="s">
        <v>12</v>
      </c>
      <c r="B1283" s="66" t="s">
        <v>147</v>
      </c>
      <c r="C1283" s="77">
        <v>43509</v>
      </c>
      <c r="D1283" s="108">
        <v>1.2028</v>
      </c>
      <c r="E1283" s="100">
        <v>88680</v>
      </c>
      <c r="F1283" s="48">
        <v>1</v>
      </c>
    </row>
    <row r="1284" spans="1:6" ht="14.25">
      <c r="A1284" s="98" t="s">
        <v>12</v>
      </c>
      <c r="B1284" s="66" t="s">
        <v>147</v>
      </c>
      <c r="C1284" s="77">
        <v>43516</v>
      </c>
      <c r="D1284" s="108">
        <v>1.1855</v>
      </c>
      <c r="E1284" s="100">
        <v>112850</v>
      </c>
      <c r="F1284" s="48">
        <v>1.23</v>
      </c>
    </row>
    <row r="1285" spans="1:6" ht="14.25">
      <c r="A1285" s="98" t="s">
        <v>12</v>
      </c>
      <c r="B1285" s="66" t="s">
        <v>147</v>
      </c>
      <c r="C1285" s="77">
        <v>43523</v>
      </c>
      <c r="D1285" s="108">
        <v>1.1906</v>
      </c>
      <c r="E1285" s="100">
        <v>109850</v>
      </c>
      <c r="F1285" s="48">
        <v>1.48</v>
      </c>
    </row>
    <row r="1286" spans="1:6" ht="14.25">
      <c r="A1286" s="98" t="s">
        <v>12</v>
      </c>
      <c r="B1286" s="66" t="s">
        <v>147</v>
      </c>
      <c r="C1286" s="77">
        <v>43530</v>
      </c>
      <c r="D1286" s="108">
        <v>1.2868000000000002</v>
      </c>
      <c r="E1286" s="100">
        <v>101750</v>
      </c>
      <c r="F1286" s="48">
        <v>1.05</v>
      </c>
    </row>
    <row r="1287" spans="1:6" ht="14.25">
      <c r="A1287" s="98" t="s">
        <v>12</v>
      </c>
      <c r="B1287" s="66" t="s">
        <v>147</v>
      </c>
      <c r="C1287" s="77">
        <v>43537</v>
      </c>
      <c r="D1287" s="108">
        <v>1.4489</v>
      </c>
      <c r="E1287" s="100">
        <v>103610</v>
      </c>
      <c r="F1287" s="48">
        <v>1.26</v>
      </c>
    </row>
    <row r="1288" spans="1:6" ht="14.25">
      <c r="A1288" s="98" t="s">
        <v>12</v>
      </c>
      <c r="B1288" s="66" t="s">
        <v>147</v>
      </c>
      <c r="C1288" s="77">
        <v>43544</v>
      </c>
      <c r="D1288" s="108">
        <v>1.496</v>
      </c>
      <c r="E1288" s="100">
        <v>92550</v>
      </c>
      <c r="F1288" s="48">
        <v>1.1500000000000001</v>
      </c>
    </row>
    <row r="1289" spans="1:6" ht="14.25">
      <c r="A1289" s="98" t="s">
        <v>12</v>
      </c>
      <c r="B1289" s="66" t="s">
        <v>147</v>
      </c>
      <c r="C1289" s="77">
        <v>43551</v>
      </c>
      <c r="D1289" s="108">
        <v>1.5977000000000001</v>
      </c>
      <c r="E1289" s="100">
        <v>102050</v>
      </c>
      <c r="F1289" s="48">
        <v>1.37</v>
      </c>
    </row>
    <row r="1290" spans="1:6" ht="14.25">
      <c r="A1290" s="98" t="s">
        <v>12</v>
      </c>
      <c r="B1290" s="66" t="s">
        <v>147</v>
      </c>
      <c r="C1290" s="77">
        <v>43558</v>
      </c>
      <c r="D1290" s="108">
        <v>1.4594</v>
      </c>
      <c r="E1290" s="100">
        <v>124215</v>
      </c>
      <c r="F1290" s="48">
        <v>1.21</v>
      </c>
    </row>
    <row r="1291" spans="1:6" ht="14.25">
      <c r="A1291" s="98" t="s">
        <v>12</v>
      </c>
      <c r="B1291" s="66" t="s">
        <v>147</v>
      </c>
      <c r="C1291" s="77">
        <v>43565</v>
      </c>
      <c r="D1291" s="108">
        <v>1.7182000000000002</v>
      </c>
      <c r="E1291" s="100">
        <v>106885</v>
      </c>
      <c r="F1291" s="48">
        <v>0.85</v>
      </c>
    </row>
    <row r="1292" spans="1:6" ht="14.25">
      <c r="A1292" s="98" t="s">
        <v>12</v>
      </c>
      <c r="B1292" s="66" t="s">
        <v>147</v>
      </c>
      <c r="C1292" s="77">
        <v>43572</v>
      </c>
      <c r="D1292" s="108">
        <v>2.0842</v>
      </c>
      <c r="E1292" s="100">
        <v>110730</v>
      </c>
      <c r="F1292" s="48">
        <v>0.86</v>
      </c>
    </row>
    <row r="1293" spans="1:6" ht="14.25">
      <c r="A1293" s="98" t="s">
        <v>12</v>
      </c>
      <c r="B1293" s="66" t="s">
        <v>147</v>
      </c>
      <c r="C1293" s="77">
        <v>43579</v>
      </c>
      <c r="D1293" s="108">
        <v>1.9731</v>
      </c>
      <c r="E1293" s="100">
        <v>146010</v>
      </c>
      <c r="F1293" s="48">
        <v>1.48</v>
      </c>
    </row>
    <row r="1294" spans="1:6" ht="14.25">
      <c r="A1294" s="117" t="s">
        <v>12</v>
      </c>
      <c r="B1294" s="118" t="s">
        <v>147</v>
      </c>
      <c r="C1294" s="119">
        <v>43587</v>
      </c>
      <c r="D1294" s="120">
        <v>2.0522</v>
      </c>
      <c r="E1294" s="121">
        <v>97336</v>
      </c>
      <c r="F1294" s="122">
        <v>1.65</v>
      </c>
    </row>
    <row r="1295" spans="1:6" ht="14.25">
      <c r="A1295" s="117" t="s">
        <v>12</v>
      </c>
      <c r="B1295" s="118" t="s">
        <v>147</v>
      </c>
      <c r="C1295" s="123">
        <v>43593</v>
      </c>
      <c r="D1295" s="120">
        <v>1.9467</v>
      </c>
      <c r="E1295" s="121">
        <v>123805</v>
      </c>
      <c r="F1295" s="124">
        <v>2.0300000000000002</v>
      </c>
    </row>
    <row r="1296" spans="1:6" ht="14.25">
      <c r="A1296" s="117" t="s">
        <v>12</v>
      </c>
      <c r="B1296" s="118" t="s">
        <v>147</v>
      </c>
      <c r="C1296" s="123">
        <v>43600</v>
      </c>
      <c r="D1296" s="120">
        <v>1.8291000000000002</v>
      </c>
      <c r="E1296" s="121">
        <v>118497</v>
      </c>
      <c r="F1296" s="124">
        <v>1.65</v>
      </c>
    </row>
    <row r="1297" spans="1:6" ht="14.25">
      <c r="A1297" s="117" t="s">
        <v>12</v>
      </c>
      <c r="B1297" s="118" t="s">
        <v>147</v>
      </c>
      <c r="C1297" s="123">
        <v>43607</v>
      </c>
      <c r="D1297" s="120">
        <v>1.8264000000000002</v>
      </c>
      <c r="E1297" s="121">
        <v>110090</v>
      </c>
      <c r="F1297" s="124">
        <v>1.1500000000000001</v>
      </c>
    </row>
    <row r="1298" spans="1:6" ht="14.25">
      <c r="A1298" s="117" t="s">
        <v>12</v>
      </c>
      <c r="B1298" s="118" t="s">
        <v>147</v>
      </c>
      <c r="C1298" s="123">
        <v>43614</v>
      </c>
      <c r="D1298" s="120">
        <v>1.8769999999999998</v>
      </c>
      <c r="E1298" s="121">
        <v>104600</v>
      </c>
      <c r="F1298" s="124">
        <v>1.34</v>
      </c>
    </row>
    <row r="1299" spans="1:6" ht="14.25">
      <c r="A1299" s="117" t="s">
        <v>12</v>
      </c>
      <c r="B1299" s="118" t="s">
        <v>147</v>
      </c>
      <c r="C1299" s="123">
        <v>43621</v>
      </c>
      <c r="D1299" s="120">
        <v>1.8969</v>
      </c>
      <c r="E1299" s="121">
        <v>115630</v>
      </c>
      <c r="F1299" s="124">
        <v>1.31</v>
      </c>
    </row>
    <row r="1300" spans="1:6" ht="14.25">
      <c r="A1300" s="117" t="s">
        <v>12</v>
      </c>
      <c r="B1300" s="118" t="s">
        <v>147</v>
      </c>
      <c r="C1300" s="123">
        <v>43628</v>
      </c>
      <c r="D1300" s="120">
        <v>1.9242000000000001</v>
      </c>
      <c r="E1300" s="121">
        <v>105260</v>
      </c>
      <c r="F1300" s="124">
        <v>1.28</v>
      </c>
    </row>
    <row r="1301" spans="1:6" ht="14.25">
      <c r="A1301" s="117" t="s">
        <v>12</v>
      </c>
      <c r="B1301" s="118" t="s">
        <v>147</v>
      </c>
      <c r="C1301" s="123">
        <v>43635</v>
      </c>
      <c r="D1301" s="120">
        <v>2.0796</v>
      </c>
      <c r="E1301" s="121">
        <v>106455</v>
      </c>
      <c r="F1301" s="124">
        <v>1.45</v>
      </c>
    </row>
    <row r="1302" spans="1:6" ht="14.25">
      <c r="A1302" s="117" t="s">
        <v>12</v>
      </c>
      <c r="B1302" s="118" t="s">
        <v>147</v>
      </c>
      <c r="C1302" s="123">
        <v>43642</v>
      </c>
      <c r="D1302" s="120">
        <v>2.1633</v>
      </c>
      <c r="E1302" s="121">
        <v>77147</v>
      </c>
      <c r="F1302" s="124">
        <v>0.78</v>
      </c>
    </row>
    <row r="1303" spans="1:6" ht="14.25">
      <c r="A1303" s="117" t="s">
        <v>12</v>
      </c>
      <c r="B1303" s="118" t="s">
        <v>147</v>
      </c>
      <c r="C1303" s="123">
        <v>43649</v>
      </c>
      <c r="D1303" s="120">
        <v>2.0213</v>
      </c>
      <c r="E1303" s="121">
        <v>117895</v>
      </c>
      <c r="F1303" s="124">
        <v>1.08</v>
      </c>
    </row>
    <row r="1304" spans="1:6" ht="14.25">
      <c r="A1304" s="117" t="s">
        <v>12</v>
      </c>
      <c r="B1304" s="118" t="s">
        <v>147</v>
      </c>
      <c r="C1304" s="123">
        <v>43656</v>
      </c>
      <c r="D1304" s="120">
        <v>2.2239</v>
      </c>
      <c r="E1304" s="121">
        <v>118555</v>
      </c>
      <c r="F1304" s="124">
        <v>1.04</v>
      </c>
    </row>
    <row r="1305" spans="1:6" ht="14.25">
      <c r="A1305" s="117" t="s">
        <v>12</v>
      </c>
      <c r="B1305" s="118" t="s">
        <v>147</v>
      </c>
      <c r="C1305" s="123">
        <v>43663</v>
      </c>
      <c r="D1305" s="120">
        <v>1.857</v>
      </c>
      <c r="E1305" s="121">
        <v>128542</v>
      </c>
      <c r="F1305" s="124">
        <v>1.1400000000000001</v>
      </c>
    </row>
    <row r="1306" spans="1:6" ht="14.25">
      <c r="A1306" s="117" t="s">
        <v>12</v>
      </c>
      <c r="B1306" s="118" t="s">
        <v>147</v>
      </c>
      <c r="C1306" s="123">
        <v>43670</v>
      </c>
      <c r="D1306" s="120">
        <v>2.0266</v>
      </c>
      <c r="E1306" s="121">
        <v>110840</v>
      </c>
      <c r="F1306" s="124">
        <v>0.87</v>
      </c>
    </row>
    <row r="1307" spans="1:6" ht="14.25">
      <c r="A1307" s="117" t="s">
        <v>12</v>
      </c>
      <c r="B1307" s="118" t="s">
        <v>147</v>
      </c>
      <c r="C1307" s="123">
        <v>43677</v>
      </c>
      <c r="D1307" s="120">
        <v>2.111</v>
      </c>
      <c r="E1307" s="121">
        <v>106400</v>
      </c>
      <c r="F1307" s="124">
        <v>1.86</v>
      </c>
    </row>
    <row r="1308" spans="1:6" ht="14.25">
      <c r="A1308" s="117" t="s">
        <v>12</v>
      </c>
      <c r="B1308" s="118" t="s">
        <v>147</v>
      </c>
      <c r="C1308" s="123">
        <v>43684</v>
      </c>
      <c r="D1308" s="120">
        <v>2.1390000000000002</v>
      </c>
      <c r="E1308" s="121">
        <v>86865</v>
      </c>
      <c r="F1308" s="124">
        <v>1.11</v>
      </c>
    </row>
    <row r="1309" spans="1:6" ht="14.25">
      <c r="A1309" s="117" t="s">
        <v>12</v>
      </c>
      <c r="B1309" s="118" t="s">
        <v>147</v>
      </c>
      <c r="C1309" s="123">
        <v>43691</v>
      </c>
      <c r="D1309" s="120">
        <v>2.1099</v>
      </c>
      <c r="E1309" s="121">
        <v>102750</v>
      </c>
      <c r="F1309" s="124">
        <v>1.28</v>
      </c>
    </row>
    <row r="1310" spans="1:6" ht="14.25">
      <c r="A1310" s="117" t="s">
        <v>12</v>
      </c>
      <c r="B1310" s="118" t="s">
        <v>147</v>
      </c>
      <c r="C1310" s="123">
        <v>43698</v>
      </c>
      <c r="D1310" s="120">
        <v>2.161</v>
      </c>
      <c r="E1310" s="121">
        <v>97874</v>
      </c>
      <c r="F1310" s="124">
        <v>0.9</v>
      </c>
    </row>
    <row r="1311" spans="1:6" ht="14.25">
      <c r="A1311" s="117" t="s">
        <v>12</v>
      </c>
      <c r="B1311" s="118" t="s">
        <v>147</v>
      </c>
      <c r="C1311" s="123">
        <v>43705</v>
      </c>
      <c r="D1311" s="120">
        <v>2.1781</v>
      </c>
      <c r="E1311" s="121">
        <v>120550</v>
      </c>
      <c r="F1311" s="124">
        <v>1.67</v>
      </c>
    </row>
    <row r="1312" spans="1:6" ht="14.25">
      <c r="A1312" s="117" t="s">
        <v>12</v>
      </c>
      <c r="B1312" s="118" t="s">
        <v>147</v>
      </c>
      <c r="C1312" s="123">
        <v>43712</v>
      </c>
      <c r="D1312" s="120">
        <v>2.1177</v>
      </c>
      <c r="E1312" s="121">
        <v>112676</v>
      </c>
      <c r="F1312" s="124">
        <v>1.24</v>
      </c>
    </row>
    <row r="1313" spans="1:6" ht="14.25">
      <c r="A1313" s="117" t="s">
        <v>12</v>
      </c>
      <c r="B1313" s="118" t="s">
        <v>147</v>
      </c>
      <c r="C1313" s="123">
        <v>43719</v>
      </c>
      <c r="D1313" s="120">
        <v>1.9164</v>
      </c>
      <c r="E1313" s="121">
        <v>135960</v>
      </c>
      <c r="F1313" s="124">
        <v>1.9100000000000001</v>
      </c>
    </row>
    <row r="1314" spans="1:6" ht="14.25">
      <c r="A1314" s="117" t="s">
        <v>12</v>
      </c>
      <c r="B1314" s="118" t="s">
        <v>147</v>
      </c>
      <c r="C1314" s="123">
        <v>43726</v>
      </c>
      <c r="D1314" s="120">
        <v>1.9060000000000004</v>
      </c>
      <c r="E1314" s="121">
        <v>102470</v>
      </c>
      <c r="F1314" s="124">
        <v>1.34</v>
      </c>
    </row>
    <row r="1315" spans="1:6" ht="14.25">
      <c r="A1315" s="117" t="s">
        <v>12</v>
      </c>
      <c r="B1315" s="118" t="s">
        <v>147</v>
      </c>
      <c r="C1315" s="123">
        <v>43733</v>
      </c>
      <c r="D1315" s="120">
        <v>1.9433000000000002</v>
      </c>
      <c r="E1315" s="121">
        <v>104701.5</v>
      </c>
      <c r="F1315" s="124">
        <v>1.3900000000000001</v>
      </c>
    </row>
    <row r="1316" spans="1:6" ht="14.25">
      <c r="A1316" s="117" t="s">
        <v>12</v>
      </c>
      <c r="B1316" s="118" t="s">
        <v>147</v>
      </c>
      <c r="C1316" s="123">
        <v>43740</v>
      </c>
      <c r="D1316" s="120">
        <v>2.0012000000000003</v>
      </c>
      <c r="E1316" s="121">
        <v>121222</v>
      </c>
      <c r="F1316" s="124">
        <v>1.1300000000000001</v>
      </c>
    </row>
    <row r="1317" spans="1:6" ht="14.25">
      <c r="A1317" s="117" t="s">
        <v>12</v>
      </c>
      <c r="B1317" s="118" t="s">
        <v>147</v>
      </c>
      <c r="C1317" s="123">
        <v>43747</v>
      </c>
      <c r="D1317" s="120">
        <v>2.1377</v>
      </c>
      <c r="E1317" s="121">
        <v>104890</v>
      </c>
      <c r="F1317" s="124">
        <v>0.79</v>
      </c>
    </row>
    <row r="1318" spans="1:6" ht="14.25">
      <c r="A1318" s="117" t="s">
        <v>12</v>
      </c>
      <c r="B1318" s="118" t="s">
        <v>147</v>
      </c>
      <c r="C1318" s="123">
        <v>43754</v>
      </c>
      <c r="D1318" s="120">
        <v>2.0534</v>
      </c>
      <c r="E1318" s="121">
        <v>167610</v>
      </c>
      <c r="F1318" s="124">
        <v>1.76</v>
      </c>
    </row>
    <row r="1319" spans="1:6" ht="14.25">
      <c r="A1319" s="117" t="s">
        <v>12</v>
      </c>
      <c r="B1319" s="118" t="s">
        <v>147</v>
      </c>
      <c r="C1319" s="123">
        <v>43761</v>
      </c>
      <c r="D1319" s="120">
        <v>2.0106</v>
      </c>
      <c r="E1319" s="121">
        <v>149535</v>
      </c>
      <c r="F1319" s="124">
        <v>1.5</v>
      </c>
    </row>
    <row r="1320" spans="1:6" ht="14.25">
      <c r="A1320" s="117" t="s">
        <v>12</v>
      </c>
      <c r="B1320" s="118" t="s">
        <v>147</v>
      </c>
      <c r="C1320" s="123">
        <v>43768</v>
      </c>
      <c r="D1320" s="120">
        <v>1.9636000000000002</v>
      </c>
      <c r="E1320" s="121">
        <v>139120</v>
      </c>
      <c r="F1320" s="124">
        <v>2.69</v>
      </c>
    </row>
    <row r="1321" spans="1:6" ht="14.25">
      <c r="A1321" s="117" t="s">
        <v>12</v>
      </c>
      <c r="B1321" s="118" t="s">
        <v>147</v>
      </c>
      <c r="C1321" s="123">
        <v>43775</v>
      </c>
      <c r="D1321" s="120">
        <v>1.9127</v>
      </c>
      <c r="E1321" s="121">
        <v>144735</v>
      </c>
      <c r="F1321" s="124">
        <v>2.48</v>
      </c>
    </row>
    <row r="1322" spans="1:6" ht="14.25">
      <c r="A1322" s="117" t="s">
        <v>12</v>
      </c>
      <c r="B1322" s="118" t="s">
        <v>147</v>
      </c>
      <c r="C1322" s="123">
        <v>43782</v>
      </c>
      <c r="D1322" s="120">
        <v>1.9292000000000002</v>
      </c>
      <c r="E1322" s="121">
        <v>116405</v>
      </c>
      <c r="F1322" s="124">
        <v>1.56</v>
      </c>
    </row>
    <row r="1323" spans="1:6" ht="14.25">
      <c r="A1323" s="117" t="s">
        <v>12</v>
      </c>
      <c r="B1323" s="118" t="s">
        <v>147</v>
      </c>
      <c r="C1323" s="123">
        <v>43789</v>
      </c>
      <c r="D1323" s="120">
        <v>1.9673000000000003</v>
      </c>
      <c r="E1323" s="121">
        <v>137230</v>
      </c>
      <c r="F1323" s="124">
        <v>1.6500000000000001</v>
      </c>
    </row>
    <row r="1324" spans="1:6" ht="14.25">
      <c r="A1324" s="117" t="s">
        <v>12</v>
      </c>
      <c r="B1324" s="118" t="s">
        <v>147</v>
      </c>
      <c r="C1324" s="123">
        <v>43796</v>
      </c>
      <c r="D1324" s="120">
        <v>1.8828</v>
      </c>
      <c r="E1324" s="121">
        <v>127027.5</v>
      </c>
      <c r="F1324" s="124">
        <v>1.78</v>
      </c>
    </row>
    <row r="1325" spans="1:6" ht="14.25">
      <c r="A1325" s="117" t="s">
        <v>12</v>
      </c>
      <c r="B1325" s="118" t="s">
        <v>147</v>
      </c>
      <c r="C1325" s="123">
        <v>43803</v>
      </c>
      <c r="D1325" s="120">
        <v>1.8089000000000002</v>
      </c>
      <c r="E1325" s="121">
        <v>138660</v>
      </c>
      <c r="F1325" s="124">
        <v>1.73</v>
      </c>
    </row>
    <row r="1326" spans="1:6" ht="14.25">
      <c r="A1326" s="117" t="s">
        <v>12</v>
      </c>
      <c r="B1326" s="118" t="s">
        <v>147</v>
      </c>
      <c r="C1326" s="123">
        <v>43810</v>
      </c>
      <c r="D1326" s="120">
        <v>1.8296000000000001</v>
      </c>
      <c r="E1326" s="121">
        <v>114755</v>
      </c>
      <c r="F1326" s="124">
        <v>1.44</v>
      </c>
    </row>
    <row r="1327" spans="1:6" ht="14.25">
      <c r="A1327" s="117" t="s">
        <v>12</v>
      </c>
      <c r="B1327" s="118" t="s">
        <v>147</v>
      </c>
      <c r="C1327" s="123">
        <v>43817</v>
      </c>
      <c r="D1327" s="120">
        <v>1.9806000000000001</v>
      </c>
      <c r="E1327" s="121">
        <v>103350</v>
      </c>
      <c r="F1327" s="124">
        <v>1.34</v>
      </c>
    </row>
    <row r="1328" spans="1:6" ht="14.25">
      <c r="A1328" s="117" t="s">
        <v>12</v>
      </c>
      <c r="B1328" s="118" t="s">
        <v>147</v>
      </c>
      <c r="C1328" s="123">
        <v>43826</v>
      </c>
      <c r="D1328" s="120">
        <v>2.0251</v>
      </c>
      <c r="E1328" s="121">
        <v>91300</v>
      </c>
      <c r="F1328" s="124">
        <v>1.07</v>
      </c>
    </row>
    <row r="1329" spans="1:6" ht="14.25">
      <c r="A1329" s="117" t="s">
        <v>12</v>
      </c>
      <c r="B1329" s="118" t="s">
        <v>147</v>
      </c>
      <c r="C1329" s="123">
        <v>43832</v>
      </c>
      <c r="D1329" s="120">
        <v>2.0034</v>
      </c>
      <c r="E1329" s="121">
        <v>146660</v>
      </c>
      <c r="F1329" s="124">
        <v>1.56</v>
      </c>
    </row>
    <row r="1330" spans="1:6" ht="14.25">
      <c r="A1330" s="117" t="s">
        <v>177</v>
      </c>
      <c r="B1330" s="118" t="s">
        <v>147</v>
      </c>
      <c r="C1330" s="123">
        <v>43838</v>
      </c>
      <c r="D1330" s="120">
        <v>2.0139</v>
      </c>
      <c r="E1330" s="121">
        <v>176660</v>
      </c>
      <c r="F1330" s="124">
        <v>1.99</v>
      </c>
    </row>
    <row r="1331" spans="1:6" ht="14.25">
      <c r="A1331" s="117" t="s">
        <v>12</v>
      </c>
      <c r="B1331" s="118" t="s">
        <v>147</v>
      </c>
      <c r="C1331" s="123">
        <v>43845</v>
      </c>
      <c r="D1331" s="120">
        <v>1.9463000000000004</v>
      </c>
      <c r="E1331" s="121">
        <v>212655</v>
      </c>
      <c r="F1331" s="124">
        <v>2.48</v>
      </c>
    </row>
    <row r="1332" spans="1:6" ht="14.25">
      <c r="A1332" s="117" t="s">
        <v>12</v>
      </c>
      <c r="B1332" s="118" t="s">
        <v>147</v>
      </c>
      <c r="C1332" s="123">
        <v>43852</v>
      </c>
      <c r="D1332" s="120">
        <v>1.8733000000000002</v>
      </c>
      <c r="E1332" s="121">
        <v>149235</v>
      </c>
      <c r="F1332" s="124">
        <v>1.47</v>
      </c>
    </row>
    <row r="1333" spans="1:6" ht="14.25">
      <c r="A1333" s="117" t="s">
        <v>12</v>
      </c>
      <c r="B1333" s="118" t="s">
        <v>147</v>
      </c>
      <c r="C1333" s="123">
        <v>43859</v>
      </c>
      <c r="D1333" s="120">
        <v>1.8617000000000001</v>
      </c>
      <c r="E1333" s="121">
        <v>121230</v>
      </c>
      <c r="F1333" s="124">
        <v>2.17</v>
      </c>
    </row>
    <row r="1334" spans="1:6" ht="14.25">
      <c r="A1334" s="117" t="s">
        <v>177</v>
      </c>
      <c r="B1334" s="118" t="s">
        <v>147</v>
      </c>
      <c r="C1334" s="123">
        <v>43866</v>
      </c>
      <c r="D1334" s="120">
        <v>1.8374000000000001</v>
      </c>
      <c r="E1334" s="121">
        <v>124395</v>
      </c>
      <c r="F1334" s="124">
        <v>1.97</v>
      </c>
    </row>
    <row r="1335" spans="1:6" ht="14.25">
      <c r="A1335" s="117" t="s">
        <v>12</v>
      </c>
      <c r="B1335" s="118" t="s">
        <v>147</v>
      </c>
      <c r="C1335" s="123">
        <v>43873</v>
      </c>
      <c r="D1335" s="120">
        <v>1.6404000000000003</v>
      </c>
      <c r="E1335" s="121">
        <v>128850</v>
      </c>
      <c r="F1335" s="124">
        <v>1.82</v>
      </c>
    </row>
    <row r="1336" spans="1:6" ht="14.25">
      <c r="A1336" s="117" t="s">
        <v>12</v>
      </c>
      <c r="B1336" s="118" t="s">
        <v>147</v>
      </c>
      <c r="C1336" s="123">
        <v>43880</v>
      </c>
      <c r="D1336" s="120">
        <v>1.6198000000000001</v>
      </c>
      <c r="E1336" s="121">
        <v>148795</v>
      </c>
      <c r="F1336" s="124">
        <v>1.86</v>
      </c>
    </row>
    <row r="1337" spans="1:6" ht="14.25">
      <c r="A1337" s="117" t="s">
        <v>12</v>
      </c>
      <c r="B1337" s="118" t="s">
        <v>147</v>
      </c>
      <c r="C1337" s="123">
        <v>43887</v>
      </c>
      <c r="D1337" s="120">
        <v>1.5302000000000002</v>
      </c>
      <c r="E1337" s="121">
        <v>139670</v>
      </c>
      <c r="F1337" s="124">
        <v>2.0300000000000002</v>
      </c>
    </row>
    <row r="1338" spans="1:6" ht="14.25">
      <c r="A1338" s="117" t="s">
        <v>12</v>
      </c>
      <c r="B1338" s="118" t="s">
        <v>147</v>
      </c>
      <c r="C1338" s="123">
        <v>43894</v>
      </c>
      <c r="D1338" s="120">
        <v>1.1241</v>
      </c>
      <c r="E1338" s="121">
        <v>146850</v>
      </c>
      <c r="F1338" s="124">
        <v>1.87</v>
      </c>
    </row>
    <row r="1339" spans="1:6" ht="14.25">
      <c r="A1339" s="117" t="s">
        <v>12</v>
      </c>
      <c r="B1339" s="118" t="s">
        <v>147</v>
      </c>
      <c r="C1339" s="123">
        <v>43901</v>
      </c>
      <c r="D1339" s="120">
        <v>0.5905</v>
      </c>
      <c r="E1339" s="121">
        <v>135910</v>
      </c>
      <c r="F1339" s="124">
        <v>1.87</v>
      </c>
    </row>
    <row r="1340" spans="1:6" ht="14.25">
      <c r="A1340" s="117" t="s">
        <v>12</v>
      </c>
      <c r="B1340" s="118" t="s">
        <v>147</v>
      </c>
      <c r="C1340" s="123">
        <v>43908</v>
      </c>
      <c r="D1340" s="120">
        <v>0.5147</v>
      </c>
      <c r="E1340" s="121">
        <v>99200</v>
      </c>
      <c r="F1340" s="124">
        <v>1.24</v>
      </c>
    </row>
    <row r="1341" spans="1:6" ht="14.25">
      <c r="A1341" s="117" t="s">
        <v>12</v>
      </c>
      <c r="B1341" s="118" t="s">
        <v>147</v>
      </c>
      <c r="C1341" s="123">
        <v>43915</v>
      </c>
      <c r="D1341" s="120">
        <v>0.648</v>
      </c>
      <c r="E1341" s="121">
        <v>98028</v>
      </c>
      <c r="F1341" s="124">
        <v>1.22</v>
      </c>
    </row>
    <row r="1342" spans="1:6" ht="14.25">
      <c r="A1342" s="117" t="s">
        <v>12</v>
      </c>
      <c r="B1342" s="118" t="s">
        <v>147</v>
      </c>
      <c r="C1342" s="123">
        <v>43922</v>
      </c>
      <c r="D1342" s="120">
        <v>0.7018</v>
      </c>
      <c r="E1342" s="121">
        <v>139073</v>
      </c>
      <c r="F1342" s="124">
        <v>1.43</v>
      </c>
    </row>
    <row r="1343" spans="1:6" ht="14.25">
      <c r="A1343" s="117" t="s">
        <v>12</v>
      </c>
      <c r="B1343" s="118" t="s">
        <v>147</v>
      </c>
      <c r="C1343" s="123">
        <v>43929</v>
      </c>
      <c r="D1343" s="120">
        <v>0.7109000000000001</v>
      </c>
      <c r="E1343" s="121">
        <v>142228</v>
      </c>
      <c r="F1343" s="124">
        <v>1.4000000000000001</v>
      </c>
    </row>
    <row r="1344" spans="1:6" ht="14.25">
      <c r="A1344" s="117" t="s">
        <v>12</v>
      </c>
      <c r="B1344" s="118" t="s">
        <v>147</v>
      </c>
      <c r="C1344" s="123">
        <v>43936</v>
      </c>
      <c r="D1344" s="120">
        <v>0.6943</v>
      </c>
      <c r="E1344" s="121">
        <v>161412</v>
      </c>
      <c r="F1344" s="124">
        <v>1.6300000000000001</v>
      </c>
    </row>
    <row r="1345" spans="1:6" ht="14.25">
      <c r="A1345" s="117" t="s">
        <v>12</v>
      </c>
      <c r="B1345" s="118" t="s">
        <v>147</v>
      </c>
      <c r="C1345" s="123">
        <v>43943</v>
      </c>
      <c r="D1345" s="120">
        <v>0.6478</v>
      </c>
      <c r="E1345" s="121">
        <v>153120</v>
      </c>
      <c r="F1345" s="124">
        <v>1.76</v>
      </c>
    </row>
    <row r="1346" spans="1:6" ht="14.25">
      <c r="A1346" s="117" t="s">
        <v>12</v>
      </c>
      <c r="B1346" s="118" t="s">
        <v>147</v>
      </c>
      <c r="C1346" s="123">
        <v>43950</v>
      </c>
      <c r="D1346" s="120">
        <v>0.41950000000000004</v>
      </c>
      <c r="E1346" s="121">
        <v>101177</v>
      </c>
      <c r="F1346" s="124">
        <v>2.0300000000000002</v>
      </c>
    </row>
    <row r="1347" spans="1:256" ht="14.25">
      <c r="A1347" s="117" t="s">
        <v>12</v>
      </c>
      <c r="B1347" s="118" t="s">
        <v>147</v>
      </c>
      <c r="C1347" s="123">
        <v>43957</v>
      </c>
      <c r="D1347" s="120">
        <v>0.3607</v>
      </c>
      <c r="E1347" s="121">
        <v>135656</v>
      </c>
      <c r="F1347" s="124">
        <v>2.67</v>
      </c>
      <c r="G1347" s="140"/>
      <c r="H1347" s="141"/>
      <c r="I1347" s="138"/>
      <c r="J1347" s="139"/>
      <c r="K1347" s="140"/>
      <c r="L1347" s="141"/>
      <c r="M1347" s="138"/>
      <c r="N1347" s="139"/>
      <c r="O1347" s="140"/>
      <c r="P1347" s="141"/>
      <c r="Q1347" s="138"/>
      <c r="R1347" s="139"/>
      <c r="S1347" s="140"/>
      <c r="T1347" s="141"/>
      <c r="U1347" s="138"/>
      <c r="V1347" s="139"/>
      <c r="W1347" s="140"/>
      <c r="X1347" s="141"/>
      <c r="Y1347" s="138"/>
      <c r="Z1347" s="139"/>
      <c r="AA1347" s="140"/>
      <c r="AB1347" s="141"/>
      <c r="AC1347" s="138"/>
      <c r="AD1347" s="139"/>
      <c r="AE1347" s="140"/>
      <c r="AF1347" s="141"/>
      <c r="AG1347" s="138"/>
      <c r="AH1347" s="139"/>
      <c r="AI1347" s="140"/>
      <c r="AJ1347" s="141"/>
      <c r="AK1347" s="138"/>
      <c r="AL1347" s="139"/>
      <c r="AM1347" s="140"/>
      <c r="AN1347" s="141"/>
      <c r="AO1347" s="138"/>
      <c r="AP1347" s="139"/>
      <c r="AQ1347" s="140"/>
      <c r="AR1347" s="141"/>
      <c r="AS1347" s="138"/>
      <c r="AT1347" s="139"/>
      <c r="AU1347" s="140"/>
      <c r="AV1347" s="141"/>
      <c r="AW1347" s="138"/>
      <c r="AX1347" s="139"/>
      <c r="AY1347" s="140"/>
      <c r="AZ1347" s="141"/>
      <c r="BA1347" s="138"/>
      <c r="BB1347" s="139"/>
      <c r="BC1347" s="140"/>
      <c r="BD1347" s="141"/>
      <c r="BE1347" s="138"/>
      <c r="BF1347" s="139"/>
      <c r="BG1347" s="140"/>
      <c r="BH1347" s="141"/>
      <c r="BI1347" s="138"/>
      <c r="BJ1347" s="139"/>
      <c r="BK1347" s="140"/>
      <c r="BL1347" s="141"/>
      <c r="BM1347" s="138"/>
      <c r="BN1347" s="139"/>
      <c r="BO1347" s="140"/>
      <c r="BP1347" s="141"/>
      <c r="BQ1347" s="138"/>
      <c r="BR1347" s="139"/>
      <c r="BS1347" s="140"/>
      <c r="BT1347" s="141"/>
      <c r="BU1347" s="138"/>
      <c r="BV1347" s="139"/>
      <c r="BW1347" s="140"/>
      <c r="BX1347" s="141"/>
      <c r="BY1347" s="138"/>
      <c r="BZ1347" s="139"/>
      <c r="CA1347" s="140"/>
      <c r="CB1347" s="141"/>
      <c r="CC1347" s="138"/>
      <c r="CD1347" s="139"/>
      <c r="CE1347" s="140"/>
      <c r="CF1347" s="141"/>
      <c r="CG1347" s="138"/>
      <c r="CH1347" s="139"/>
      <c r="CI1347" s="140"/>
      <c r="CJ1347" s="141"/>
      <c r="CK1347" s="138"/>
      <c r="CL1347" s="139"/>
      <c r="CM1347" s="140"/>
      <c r="CN1347" s="141"/>
      <c r="CO1347" s="138"/>
      <c r="CP1347" s="139"/>
      <c r="CQ1347" s="140"/>
      <c r="CR1347" s="141"/>
      <c r="CS1347" s="138"/>
      <c r="CT1347" s="139"/>
      <c r="CU1347" s="140"/>
      <c r="CV1347" s="141"/>
      <c r="CW1347" s="138"/>
      <c r="CX1347" s="139"/>
      <c r="CY1347" s="140"/>
      <c r="CZ1347" s="141"/>
      <c r="DA1347" s="138"/>
      <c r="DB1347" s="139"/>
      <c r="DC1347" s="140"/>
      <c r="DD1347" s="141"/>
      <c r="DE1347" s="138"/>
      <c r="DF1347" s="139"/>
      <c r="DG1347" s="140"/>
      <c r="DH1347" s="141"/>
      <c r="DI1347" s="138"/>
      <c r="DJ1347" s="139"/>
      <c r="DK1347" s="140"/>
      <c r="DL1347" s="141"/>
      <c r="DM1347" s="138"/>
      <c r="DN1347" s="139"/>
      <c r="DO1347" s="140"/>
      <c r="DP1347" s="141"/>
      <c r="DQ1347" s="138"/>
      <c r="DR1347" s="139"/>
      <c r="DS1347" s="140"/>
      <c r="DT1347" s="141"/>
      <c r="DU1347" s="138"/>
      <c r="DV1347" s="139"/>
      <c r="DW1347" s="140"/>
      <c r="DX1347" s="141"/>
      <c r="DY1347" s="138"/>
      <c r="DZ1347" s="139"/>
      <c r="EA1347" s="140"/>
      <c r="EB1347" s="141"/>
      <c r="EC1347" s="138"/>
      <c r="ED1347" s="139"/>
      <c r="EE1347" s="140"/>
      <c r="EF1347" s="141"/>
      <c r="EG1347" s="138"/>
      <c r="EH1347" s="139"/>
      <c r="EI1347" s="140"/>
      <c r="EJ1347" s="141"/>
      <c r="EK1347" s="138"/>
      <c r="EL1347" s="139"/>
      <c r="EM1347" s="140"/>
      <c r="EN1347" s="141"/>
      <c r="EO1347" s="138"/>
      <c r="EP1347" s="139"/>
      <c r="EQ1347" s="140"/>
      <c r="ER1347" s="141"/>
      <c r="ES1347" s="138"/>
      <c r="ET1347" s="139"/>
      <c r="EU1347" s="140"/>
      <c r="EV1347" s="141"/>
      <c r="EW1347" s="138"/>
      <c r="EX1347" s="139"/>
      <c r="EY1347" s="140"/>
      <c r="EZ1347" s="141"/>
      <c r="FA1347" s="138"/>
      <c r="FB1347" s="139"/>
      <c r="FC1347" s="140"/>
      <c r="FD1347" s="141"/>
      <c r="FE1347" s="138"/>
      <c r="FF1347" s="139"/>
      <c r="FG1347" s="140"/>
      <c r="FH1347" s="141"/>
      <c r="FI1347" s="138"/>
      <c r="FJ1347" s="139"/>
      <c r="FK1347" s="140"/>
      <c r="FL1347" s="141"/>
      <c r="FM1347" s="138"/>
      <c r="FN1347" s="139"/>
      <c r="FO1347" s="140"/>
      <c r="FP1347" s="141"/>
      <c r="FQ1347" s="138"/>
      <c r="FR1347" s="139"/>
      <c r="FS1347" s="140"/>
      <c r="FT1347" s="141"/>
      <c r="FU1347" s="138"/>
      <c r="FV1347" s="139"/>
      <c r="FW1347" s="140"/>
      <c r="FX1347" s="141"/>
      <c r="FY1347" s="138"/>
      <c r="FZ1347" s="139"/>
      <c r="GA1347" s="140"/>
      <c r="GB1347" s="141"/>
      <c r="GC1347" s="138"/>
      <c r="GD1347" s="139"/>
      <c r="GE1347" s="140"/>
      <c r="GF1347" s="141"/>
      <c r="GG1347" s="138"/>
      <c r="GH1347" s="139"/>
      <c r="GI1347" s="140"/>
      <c r="GJ1347" s="141"/>
      <c r="GK1347" s="138"/>
      <c r="GL1347" s="139"/>
      <c r="GM1347" s="140"/>
      <c r="GN1347" s="141"/>
      <c r="GO1347" s="138"/>
      <c r="GP1347" s="139"/>
      <c r="GQ1347" s="140"/>
      <c r="GR1347" s="141"/>
      <c r="GS1347" s="138"/>
      <c r="GT1347" s="139"/>
      <c r="GU1347" s="140"/>
      <c r="GV1347" s="141"/>
      <c r="GW1347" s="138"/>
      <c r="GX1347" s="139"/>
      <c r="GY1347" s="140"/>
      <c r="GZ1347" s="141"/>
      <c r="HA1347" s="138"/>
      <c r="HB1347" s="139"/>
      <c r="HC1347" s="140"/>
      <c r="HD1347" s="141"/>
      <c r="HE1347" s="138"/>
      <c r="HF1347" s="139"/>
      <c r="HG1347" s="140"/>
      <c r="HH1347" s="141"/>
      <c r="HI1347" s="138"/>
      <c r="HJ1347" s="139"/>
      <c r="HK1347" s="140"/>
      <c r="HL1347" s="141"/>
      <c r="HM1347" s="138"/>
      <c r="HN1347" s="139"/>
      <c r="HO1347" s="140"/>
      <c r="HP1347" s="141"/>
      <c r="HQ1347" s="138"/>
      <c r="HR1347" s="139"/>
      <c r="HS1347" s="140"/>
      <c r="HT1347" s="141"/>
      <c r="HU1347" s="138"/>
      <c r="HV1347" s="139"/>
      <c r="HW1347" s="140"/>
      <c r="HX1347" s="141"/>
      <c r="HY1347" s="138"/>
      <c r="HZ1347" s="139"/>
      <c r="IA1347" s="140"/>
      <c r="IB1347" s="141"/>
      <c r="IC1347" s="138"/>
      <c r="ID1347" s="139"/>
      <c r="IE1347" s="140"/>
      <c r="IF1347" s="141"/>
      <c r="IG1347" s="138"/>
      <c r="IH1347" s="139"/>
      <c r="II1347" s="140"/>
      <c r="IJ1347" s="141"/>
      <c r="IK1347" s="138"/>
      <c r="IL1347" s="139"/>
      <c r="IM1347" s="140"/>
      <c r="IN1347" s="141"/>
      <c r="IO1347" s="138"/>
      <c r="IP1347" s="139"/>
      <c r="IQ1347" s="140"/>
      <c r="IR1347" s="141"/>
      <c r="IS1347" s="138"/>
      <c r="IT1347" s="139"/>
      <c r="IU1347" s="140"/>
      <c r="IV1347" s="141"/>
    </row>
    <row r="1348" spans="1:256" ht="14.25">
      <c r="A1348" s="117" t="s">
        <v>12</v>
      </c>
      <c r="B1348" s="118" t="s">
        <v>147</v>
      </c>
      <c r="C1348" s="123">
        <v>43964</v>
      </c>
      <c r="D1348" s="120">
        <v>0.2923</v>
      </c>
      <c r="E1348" s="121">
        <v>97501</v>
      </c>
      <c r="F1348" s="124">
        <v>1.3900000000000001</v>
      </c>
      <c r="G1348" s="140"/>
      <c r="H1348" s="141"/>
      <c r="I1348" s="138"/>
      <c r="J1348" s="139"/>
      <c r="K1348" s="140"/>
      <c r="L1348" s="141"/>
      <c r="M1348" s="138"/>
      <c r="N1348" s="139"/>
      <c r="O1348" s="140"/>
      <c r="P1348" s="141"/>
      <c r="Q1348" s="138"/>
      <c r="R1348" s="139"/>
      <c r="S1348" s="140"/>
      <c r="T1348" s="141"/>
      <c r="U1348" s="138"/>
      <c r="V1348" s="139"/>
      <c r="W1348" s="140"/>
      <c r="X1348" s="141"/>
      <c r="Y1348" s="138"/>
      <c r="Z1348" s="139"/>
      <c r="AA1348" s="140"/>
      <c r="AB1348" s="141"/>
      <c r="AC1348" s="138"/>
      <c r="AD1348" s="139"/>
      <c r="AE1348" s="140"/>
      <c r="AF1348" s="141"/>
      <c r="AG1348" s="138"/>
      <c r="AH1348" s="139"/>
      <c r="AI1348" s="140"/>
      <c r="AJ1348" s="141"/>
      <c r="AK1348" s="138"/>
      <c r="AL1348" s="139"/>
      <c r="AM1348" s="140"/>
      <c r="AN1348" s="141"/>
      <c r="AO1348" s="138"/>
      <c r="AP1348" s="139"/>
      <c r="AQ1348" s="140"/>
      <c r="AR1348" s="141"/>
      <c r="AS1348" s="138"/>
      <c r="AT1348" s="139"/>
      <c r="AU1348" s="140"/>
      <c r="AV1348" s="141"/>
      <c r="AW1348" s="138"/>
      <c r="AX1348" s="139"/>
      <c r="AY1348" s="140"/>
      <c r="AZ1348" s="141"/>
      <c r="BA1348" s="138"/>
      <c r="BB1348" s="139"/>
      <c r="BC1348" s="140"/>
      <c r="BD1348" s="141"/>
      <c r="BE1348" s="138"/>
      <c r="BF1348" s="139"/>
      <c r="BG1348" s="140"/>
      <c r="BH1348" s="141"/>
      <c r="BI1348" s="138"/>
      <c r="BJ1348" s="139"/>
      <c r="BK1348" s="140"/>
      <c r="BL1348" s="141"/>
      <c r="BM1348" s="138"/>
      <c r="BN1348" s="139"/>
      <c r="BO1348" s="140"/>
      <c r="BP1348" s="141"/>
      <c r="BQ1348" s="138"/>
      <c r="BR1348" s="139"/>
      <c r="BS1348" s="140"/>
      <c r="BT1348" s="141"/>
      <c r="BU1348" s="138"/>
      <c r="BV1348" s="139"/>
      <c r="BW1348" s="140"/>
      <c r="BX1348" s="141"/>
      <c r="BY1348" s="138"/>
      <c r="BZ1348" s="139"/>
      <c r="CA1348" s="140"/>
      <c r="CB1348" s="141"/>
      <c r="CC1348" s="138"/>
      <c r="CD1348" s="139"/>
      <c r="CE1348" s="140"/>
      <c r="CF1348" s="141"/>
      <c r="CG1348" s="138"/>
      <c r="CH1348" s="139"/>
      <c r="CI1348" s="140"/>
      <c r="CJ1348" s="141"/>
      <c r="CK1348" s="138"/>
      <c r="CL1348" s="139"/>
      <c r="CM1348" s="140"/>
      <c r="CN1348" s="141"/>
      <c r="CO1348" s="138"/>
      <c r="CP1348" s="139"/>
      <c r="CQ1348" s="140"/>
      <c r="CR1348" s="141"/>
      <c r="CS1348" s="138"/>
      <c r="CT1348" s="139"/>
      <c r="CU1348" s="140"/>
      <c r="CV1348" s="141"/>
      <c r="CW1348" s="138"/>
      <c r="CX1348" s="139"/>
      <c r="CY1348" s="140"/>
      <c r="CZ1348" s="141"/>
      <c r="DA1348" s="138"/>
      <c r="DB1348" s="139"/>
      <c r="DC1348" s="140"/>
      <c r="DD1348" s="141"/>
      <c r="DE1348" s="138"/>
      <c r="DF1348" s="139"/>
      <c r="DG1348" s="140"/>
      <c r="DH1348" s="141"/>
      <c r="DI1348" s="138"/>
      <c r="DJ1348" s="139"/>
      <c r="DK1348" s="140"/>
      <c r="DL1348" s="141"/>
      <c r="DM1348" s="138"/>
      <c r="DN1348" s="139"/>
      <c r="DO1348" s="140"/>
      <c r="DP1348" s="141"/>
      <c r="DQ1348" s="138"/>
      <c r="DR1348" s="139"/>
      <c r="DS1348" s="140"/>
      <c r="DT1348" s="141"/>
      <c r="DU1348" s="138"/>
      <c r="DV1348" s="139"/>
      <c r="DW1348" s="140"/>
      <c r="DX1348" s="141"/>
      <c r="DY1348" s="138"/>
      <c r="DZ1348" s="139"/>
      <c r="EA1348" s="140"/>
      <c r="EB1348" s="141"/>
      <c r="EC1348" s="138"/>
      <c r="ED1348" s="139"/>
      <c r="EE1348" s="140"/>
      <c r="EF1348" s="141"/>
      <c r="EG1348" s="138"/>
      <c r="EH1348" s="139"/>
      <c r="EI1348" s="140"/>
      <c r="EJ1348" s="141"/>
      <c r="EK1348" s="138"/>
      <c r="EL1348" s="139"/>
      <c r="EM1348" s="140"/>
      <c r="EN1348" s="141"/>
      <c r="EO1348" s="138"/>
      <c r="EP1348" s="139"/>
      <c r="EQ1348" s="140"/>
      <c r="ER1348" s="141"/>
      <c r="ES1348" s="138"/>
      <c r="ET1348" s="139"/>
      <c r="EU1348" s="140"/>
      <c r="EV1348" s="141"/>
      <c r="EW1348" s="138"/>
      <c r="EX1348" s="139"/>
      <c r="EY1348" s="140"/>
      <c r="EZ1348" s="141"/>
      <c r="FA1348" s="138"/>
      <c r="FB1348" s="139"/>
      <c r="FC1348" s="140"/>
      <c r="FD1348" s="141"/>
      <c r="FE1348" s="138"/>
      <c r="FF1348" s="139"/>
      <c r="FG1348" s="140"/>
      <c r="FH1348" s="141"/>
      <c r="FI1348" s="138"/>
      <c r="FJ1348" s="139"/>
      <c r="FK1348" s="140"/>
      <c r="FL1348" s="141"/>
      <c r="FM1348" s="138"/>
      <c r="FN1348" s="139"/>
      <c r="FO1348" s="140"/>
      <c r="FP1348" s="141"/>
      <c r="FQ1348" s="138"/>
      <c r="FR1348" s="139"/>
      <c r="FS1348" s="140"/>
      <c r="FT1348" s="141"/>
      <c r="FU1348" s="138"/>
      <c r="FV1348" s="139"/>
      <c r="FW1348" s="140"/>
      <c r="FX1348" s="141"/>
      <c r="FY1348" s="138"/>
      <c r="FZ1348" s="139"/>
      <c r="GA1348" s="140"/>
      <c r="GB1348" s="141"/>
      <c r="GC1348" s="138"/>
      <c r="GD1348" s="139"/>
      <c r="GE1348" s="140"/>
      <c r="GF1348" s="141"/>
      <c r="GG1348" s="138"/>
      <c r="GH1348" s="139"/>
      <c r="GI1348" s="140"/>
      <c r="GJ1348" s="141"/>
      <c r="GK1348" s="138"/>
      <c r="GL1348" s="139"/>
      <c r="GM1348" s="140"/>
      <c r="GN1348" s="141"/>
      <c r="GO1348" s="138"/>
      <c r="GP1348" s="139"/>
      <c r="GQ1348" s="140"/>
      <c r="GR1348" s="141"/>
      <c r="GS1348" s="138"/>
      <c r="GT1348" s="139"/>
      <c r="GU1348" s="140"/>
      <c r="GV1348" s="141"/>
      <c r="GW1348" s="138"/>
      <c r="GX1348" s="139"/>
      <c r="GY1348" s="140"/>
      <c r="GZ1348" s="141"/>
      <c r="HA1348" s="138"/>
      <c r="HB1348" s="139"/>
      <c r="HC1348" s="140"/>
      <c r="HD1348" s="141"/>
      <c r="HE1348" s="138"/>
      <c r="HF1348" s="139"/>
      <c r="HG1348" s="140"/>
      <c r="HH1348" s="141"/>
      <c r="HI1348" s="138"/>
      <c r="HJ1348" s="139"/>
      <c r="HK1348" s="140"/>
      <c r="HL1348" s="141"/>
      <c r="HM1348" s="138"/>
      <c r="HN1348" s="139"/>
      <c r="HO1348" s="140"/>
      <c r="HP1348" s="141"/>
      <c r="HQ1348" s="138"/>
      <c r="HR1348" s="139"/>
      <c r="HS1348" s="140"/>
      <c r="HT1348" s="141"/>
      <c r="HU1348" s="138"/>
      <c r="HV1348" s="139"/>
      <c r="HW1348" s="140"/>
      <c r="HX1348" s="141"/>
      <c r="HY1348" s="138"/>
      <c r="HZ1348" s="139"/>
      <c r="IA1348" s="140"/>
      <c r="IB1348" s="141"/>
      <c r="IC1348" s="138"/>
      <c r="ID1348" s="139"/>
      <c r="IE1348" s="140"/>
      <c r="IF1348" s="141"/>
      <c r="IG1348" s="138"/>
      <c r="IH1348" s="139"/>
      <c r="II1348" s="140"/>
      <c r="IJ1348" s="141"/>
      <c r="IK1348" s="138"/>
      <c r="IL1348" s="139"/>
      <c r="IM1348" s="140"/>
      <c r="IN1348" s="141"/>
      <c r="IO1348" s="138"/>
      <c r="IP1348" s="139"/>
      <c r="IQ1348" s="140"/>
      <c r="IR1348" s="141"/>
      <c r="IS1348" s="138"/>
      <c r="IT1348" s="139"/>
      <c r="IU1348" s="140"/>
      <c r="IV1348" s="141"/>
    </row>
    <row r="1349" spans="1:256" ht="14.25">
      <c r="A1349" s="117" t="s">
        <v>12</v>
      </c>
      <c r="B1349" s="118" t="s">
        <v>147</v>
      </c>
      <c r="C1349" s="123">
        <v>43971</v>
      </c>
      <c r="D1349" s="120">
        <v>0.2823</v>
      </c>
      <c r="E1349" s="121">
        <v>109476</v>
      </c>
      <c r="F1349" s="124">
        <v>1.1</v>
      </c>
      <c r="G1349" s="140"/>
      <c r="H1349" s="141"/>
      <c r="I1349" s="138"/>
      <c r="J1349" s="139"/>
      <c r="K1349" s="140"/>
      <c r="L1349" s="141"/>
      <c r="M1349" s="138"/>
      <c r="N1349" s="139"/>
      <c r="O1349" s="140"/>
      <c r="P1349" s="141"/>
      <c r="Q1349" s="138"/>
      <c r="R1349" s="139"/>
      <c r="S1349" s="140"/>
      <c r="T1349" s="141"/>
      <c r="U1349" s="138"/>
      <c r="V1349" s="139"/>
      <c r="W1349" s="140"/>
      <c r="X1349" s="141"/>
      <c r="Y1349" s="138"/>
      <c r="Z1349" s="139"/>
      <c r="AA1349" s="140"/>
      <c r="AB1349" s="141"/>
      <c r="AC1349" s="138"/>
      <c r="AD1349" s="139"/>
      <c r="AE1349" s="140"/>
      <c r="AF1349" s="141"/>
      <c r="AG1349" s="138"/>
      <c r="AH1349" s="139"/>
      <c r="AI1349" s="140"/>
      <c r="AJ1349" s="141"/>
      <c r="AK1349" s="138"/>
      <c r="AL1349" s="139"/>
      <c r="AM1349" s="140"/>
      <c r="AN1349" s="141"/>
      <c r="AO1349" s="138"/>
      <c r="AP1349" s="139"/>
      <c r="AQ1349" s="140"/>
      <c r="AR1349" s="141"/>
      <c r="AS1349" s="138"/>
      <c r="AT1349" s="139"/>
      <c r="AU1349" s="140"/>
      <c r="AV1349" s="141"/>
      <c r="AW1349" s="138"/>
      <c r="AX1349" s="139"/>
      <c r="AY1349" s="140"/>
      <c r="AZ1349" s="141"/>
      <c r="BA1349" s="138"/>
      <c r="BB1349" s="139"/>
      <c r="BC1349" s="140"/>
      <c r="BD1349" s="141"/>
      <c r="BE1349" s="138"/>
      <c r="BF1349" s="139"/>
      <c r="BG1349" s="140"/>
      <c r="BH1349" s="141"/>
      <c r="BI1349" s="138"/>
      <c r="BJ1349" s="139"/>
      <c r="BK1349" s="140"/>
      <c r="BL1349" s="141"/>
      <c r="BM1349" s="138"/>
      <c r="BN1349" s="139"/>
      <c r="BO1349" s="140"/>
      <c r="BP1349" s="141"/>
      <c r="BQ1349" s="138"/>
      <c r="BR1349" s="139"/>
      <c r="BS1349" s="140"/>
      <c r="BT1349" s="141"/>
      <c r="BU1349" s="138"/>
      <c r="BV1349" s="139"/>
      <c r="BW1349" s="140"/>
      <c r="BX1349" s="141"/>
      <c r="BY1349" s="138"/>
      <c r="BZ1349" s="139"/>
      <c r="CA1349" s="140"/>
      <c r="CB1349" s="141"/>
      <c r="CC1349" s="138"/>
      <c r="CD1349" s="139"/>
      <c r="CE1349" s="140"/>
      <c r="CF1349" s="141"/>
      <c r="CG1349" s="138"/>
      <c r="CH1349" s="139"/>
      <c r="CI1349" s="140"/>
      <c r="CJ1349" s="141"/>
      <c r="CK1349" s="138"/>
      <c r="CL1349" s="139"/>
      <c r="CM1349" s="140"/>
      <c r="CN1349" s="141"/>
      <c r="CO1349" s="138"/>
      <c r="CP1349" s="139"/>
      <c r="CQ1349" s="140"/>
      <c r="CR1349" s="141"/>
      <c r="CS1349" s="138"/>
      <c r="CT1349" s="139"/>
      <c r="CU1349" s="140"/>
      <c r="CV1349" s="141"/>
      <c r="CW1349" s="138"/>
      <c r="CX1349" s="139"/>
      <c r="CY1349" s="140"/>
      <c r="CZ1349" s="141"/>
      <c r="DA1349" s="138"/>
      <c r="DB1349" s="139"/>
      <c r="DC1349" s="140"/>
      <c r="DD1349" s="141"/>
      <c r="DE1349" s="138"/>
      <c r="DF1349" s="139"/>
      <c r="DG1349" s="140"/>
      <c r="DH1349" s="141"/>
      <c r="DI1349" s="138"/>
      <c r="DJ1349" s="139"/>
      <c r="DK1349" s="140"/>
      <c r="DL1349" s="141"/>
      <c r="DM1349" s="138"/>
      <c r="DN1349" s="139"/>
      <c r="DO1349" s="140"/>
      <c r="DP1349" s="141"/>
      <c r="DQ1349" s="138"/>
      <c r="DR1349" s="139"/>
      <c r="DS1349" s="140"/>
      <c r="DT1349" s="141"/>
      <c r="DU1349" s="138"/>
      <c r="DV1349" s="139"/>
      <c r="DW1349" s="140"/>
      <c r="DX1349" s="141"/>
      <c r="DY1349" s="138"/>
      <c r="DZ1349" s="139"/>
      <c r="EA1349" s="140"/>
      <c r="EB1349" s="141"/>
      <c r="EC1349" s="138"/>
      <c r="ED1349" s="139"/>
      <c r="EE1349" s="140"/>
      <c r="EF1349" s="141"/>
      <c r="EG1349" s="138"/>
      <c r="EH1349" s="139"/>
      <c r="EI1349" s="140"/>
      <c r="EJ1349" s="141"/>
      <c r="EK1349" s="138"/>
      <c r="EL1349" s="139"/>
      <c r="EM1349" s="140"/>
      <c r="EN1349" s="141"/>
      <c r="EO1349" s="138"/>
      <c r="EP1349" s="139"/>
      <c r="EQ1349" s="140"/>
      <c r="ER1349" s="141"/>
      <c r="ES1349" s="138"/>
      <c r="ET1349" s="139"/>
      <c r="EU1349" s="140"/>
      <c r="EV1349" s="141"/>
      <c r="EW1349" s="138"/>
      <c r="EX1349" s="139"/>
      <c r="EY1349" s="140"/>
      <c r="EZ1349" s="141"/>
      <c r="FA1349" s="138"/>
      <c r="FB1349" s="139"/>
      <c r="FC1349" s="140"/>
      <c r="FD1349" s="141"/>
      <c r="FE1349" s="138"/>
      <c r="FF1349" s="139"/>
      <c r="FG1349" s="140"/>
      <c r="FH1349" s="141"/>
      <c r="FI1349" s="138"/>
      <c r="FJ1349" s="139"/>
      <c r="FK1349" s="140"/>
      <c r="FL1349" s="141"/>
      <c r="FM1349" s="138"/>
      <c r="FN1349" s="139"/>
      <c r="FO1349" s="140"/>
      <c r="FP1349" s="141"/>
      <c r="FQ1349" s="138"/>
      <c r="FR1349" s="139"/>
      <c r="FS1349" s="140"/>
      <c r="FT1349" s="141"/>
      <c r="FU1349" s="138"/>
      <c r="FV1349" s="139"/>
      <c r="FW1349" s="140"/>
      <c r="FX1349" s="141"/>
      <c r="FY1349" s="138"/>
      <c r="FZ1349" s="139"/>
      <c r="GA1349" s="140"/>
      <c r="GB1349" s="141"/>
      <c r="GC1349" s="138"/>
      <c r="GD1349" s="139"/>
      <c r="GE1349" s="140"/>
      <c r="GF1349" s="141"/>
      <c r="GG1349" s="138"/>
      <c r="GH1349" s="139"/>
      <c r="GI1349" s="140"/>
      <c r="GJ1349" s="141"/>
      <c r="GK1349" s="138"/>
      <c r="GL1349" s="139"/>
      <c r="GM1349" s="140"/>
      <c r="GN1349" s="141"/>
      <c r="GO1349" s="138"/>
      <c r="GP1349" s="139"/>
      <c r="GQ1349" s="140"/>
      <c r="GR1349" s="141"/>
      <c r="GS1349" s="138"/>
      <c r="GT1349" s="139"/>
      <c r="GU1349" s="140"/>
      <c r="GV1349" s="141"/>
      <c r="GW1349" s="138"/>
      <c r="GX1349" s="139"/>
      <c r="GY1349" s="140"/>
      <c r="GZ1349" s="141"/>
      <c r="HA1349" s="138"/>
      <c r="HB1349" s="139"/>
      <c r="HC1349" s="140"/>
      <c r="HD1349" s="141"/>
      <c r="HE1349" s="138"/>
      <c r="HF1349" s="139"/>
      <c r="HG1349" s="140"/>
      <c r="HH1349" s="141"/>
      <c r="HI1349" s="138"/>
      <c r="HJ1349" s="139"/>
      <c r="HK1349" s="140"/>
      <c r="HL1349" s="141"/>
      <c r="HM1349" s="138"/>
      <c r="HN1349" s="139"/>
      <c r="HO1349" s="140"/>
      <c r="HP1349" s="141"/>
      <c r="HQ1349" s="138"/>
      <c r="HR1349" s="139"/>
      <c r="HS1349" s="140"/>
      <c r="HT1349" s="141"/>
      <c r="HU1349" s="138"/>
      <c r="HV1349" s="139"/>
      <c r="HW1349" s="140"/>
      <c r="HX1349" s="141"/>
      <c r="HY1349" s="138"/>
      <c r="HZ1349" s="139"/>
      <c r="IA1349" s="140"/>
      <c r="IB1349" s="141"/>
      <c r="IC1349" s="138"/>
      <c r="ID1349" s="139"/>
      <c r="IE1349" s="140"/>
      <c r="IF1349" s="141"/>
      <c r="IG1349" s="138"/>
      <c r="IH1349" s="139"/>
      <c r="II1349" s="140"/>
      <c r="IJ1349" s="141"/>
      <c r="IK1349" s="138"/>
      <c r="IL1349" s="139"/>
      <c r="IM1349" s="140"/>
      <c r="IN1349" s="141"/>
      <c r="IO1349" s="138"/>
      <c r="IP1349" s="139"/>
      <c r="IQ1349" s="140"/>
      <c r="IR1349" s="141"/>
      <c r="IS1349" s="138"/>
      <c r="IT1349" s="139"/>
      <c r="IU1349" s="140"/>
      <c r="IV1349" s="141"/>
    </row>
    <row r="1350" spans="1:256" ht="14.25">
      <c r="A1350" s="117" t="s">
        <v>12</v>
      </c>
      <c r="B1350" s="118" t="s">
        <v>147</v>
      </c>
      <c r="C1350" s="123">
        <v>43978</v>
      </c>
      <c r="D1350" s="120">
        <v>0.5720000000000001</v>
      </c>
      <c r="E1350" s="121">
        <v>113450</v>
      </c>
      <c r="F1350" s="124">
        <v>1.46</v>
      </c>
      <c r="G1350" s="140"/>
      <c r="H1350" s="141"/>
      <c r="I1350" s="138"/>
      <c r="J1350" s="139"/>
      <c r="K1350" s="140"/>
      <c r="L1350" s="141"/>
      <c r="M1350" s="138"/>
      <c r="N1350" s="139"/>
      <c r="O1350" s="140"/>
      <c r="P1350" s="141"/>
      <c r="Q1350" s="138"/>
      <c r="R1350" s="139"/>
      <c r="S1350" s="140"/>
      <c r="T1350" s="141"/>
      <c r="U1350" s="138"/>
      <c r="V1350" s="139"/>
      <c r="W1350" s="140"/>
      <c r="X1350" s="141"/>
      <c r="Y1350" s="138"/>
      <c r="Z1350" s="139"/>
      <c r="AA1350" s="140"/>
      <c r="AB1350" s="141"/>
      <c r="AC1350" s="138"/>
      <c r="AD1350" s="139"/>
      <c r="AE1350" s="140"/>
      <c r="AF1350" s="141"/>
      <c r="AG1350" s="138"/>
      <c r="AH1350" s="139"/>
      <c r="AI1350" s="140"/>
      <c r="AJ1350" s="141"/>
      <c r="AK1350" s="138"/>
      <c r="AL1350" s="139"/>
      <c r="AM1350" s="140"/>
      <c r="AN1350" s="141"/>
      <c r="AO1350" s="138"/>
      <c r="AP1350" s="139"/>
      <c r="AQ1350" s="140"/>
      <c r="AR1350" s="141"/>
      <c r="AS1350" s="138"/>
      <c r="AT1350" s="139"/>
      <c r="AU1350" s="140"/>
      <c r="AV1350" s="141"/>
      <c r="AW1350" s="138"/>
      <c r="AX1350" s="139"/>
      <c r="AY1350" s="140"/>
      <c r="AZ1350" s="141"/>
      <c r="BA1350" s="138"/>
      <c r="BB1350" s="139"/>
      <c r="BC1350" s="140"/>
      <c r="BD1350" s="141"/>
      <c r="BE1350" s="138"/>
      <c r="BF1350" s="139"/>
      <c r="BG1350" s="140"/>
      <c r="BH1350" s="141"/>
      <c r="BI1350" s="138"/>
      <c r="BJ1350" s="139"/>
      <c r="BK1350" s="140"/>
      <c r="BL1350" s="141"/>
      <c r="BM1350" s="138"/>
      <c r="BN1350" s="139"/>
      <c r="BO1350" s="140"/>
      <c r="BP1350" s="141"/>
      <c r="BQ1350" s="138"/>
      <c r="BR1350" s="139"/>
      <c r="BS1350" s="140"/>
      <c r="BT1350" s="141"/>
      <c r="BU1350" s="138"/>
      <c r="BV1350" s="139"/>
      <c r="BW1350" s="140"/>
      <c r="BX1350" s="141"/>
      <c r="BY1350" s="138"/>
      <c r="BZ1350" s="139"/>
      <c r="CA1350" s="140"/>
      <c r="CB1350" s="141"/>
      <c r="CC1350" s="138"/>
      <c r="CD1350" s="139"/>
      <c r="CE1350" s="140"/>
      <c r="CF1350" s="141"/>
      <c r="CG1350" s="138"/>
      <c r="CH1350" s="139"/>
      <c r="CI1350" s="140"/>
      <c r="CJ1350" s="141"/>
      <c r="CK1350" s="138"/>
      <c r="CL1350" s="139"/>
      <c r="CM1350" s="140"/>
      <c r="CN1350" s="141"/>
      <c r="CO1350" s="138"/>
      <c r="CP1350" s="139"/>
      <c r="CQ1350" s="140"/>
      <c r="CR1350" s="141"/>
      <c r="CS1350" s="138"/>
      <c r="CT1350" s="139"/>
      <c r="CU1350" s="140"/>
      <c r="CV1350" s="141"/>
      <c r="CW1350" s="138"/>
      <c r="CX1350" s="139"/>
      <c r="CY1350" s="140"/>
      <c r="CZ1350" s="141"/>
      <c r="DA1350" s="138"/>
      <c r="DB1350" s="139"/>
      <c r="DC1350" s="140"/>
      <c r="DD1350" s="141"/>
      <c r="DE1350" s="138"/>
      <c r="DF1350" s="139"/>
      <c r="DG1350" s="140"/>
      <c r="DH1350" s="141"/>
      <c r="DI1350" s="138"/>
      <c r="DJ1350" s="139"/>
      <c r="DK1350" s="140"/>
      <c r="DL1350" s="141"/>
      <c r="DM1350" s="138"/>
      <c r="DN1350" s="139"/>
      <c r="DO1350" s="140"/>
      <c r="DP1350" s="141"/>
      <c r="DQ1350" s="138"/>
      <c r="DR1350" s="139"/>
      <c r="DS1350" s="140"/>
      <c r="DT1350" s="141"/>
      <c r="DU1350" s="138"/>
      <c r="DV1350" s="139"/>
      <c r="DW1350" s="140"/>
      <c r="DX1350" s="141"/>
      <c r="DY1350" s="138"/>
      <c r="DZ1350" s="139"/>
      <c r="EA1350" s="140"/>
      <c r="EB1350" s="141"/>
      <c r="EC1350" s="138"/>
      <c r="ED1350" s="139"/>
      <c r="EE1350" s="140"/>
      <c r="EF1350" s="141"/>
      <c r="EG1350" s="138"/>
      <c r="EH1350" s="139"/>
      <c r="EI1350" s="140"/>
      <c r="EJ1350" s="141"/>
      <c r="EK1350" s="138"/>
      <c r="EL1350" s="139"/>
      <c r="EM1350" s="140"/>
      <c r="EN1350" s="141"/>
      <c r="EO1350" s="138"/>
      <c r="EP1350" s="139"/>
      <c r="EQ1350" s="140"/>
      <c r="ER1350" s="141"/>
      <c r="ES1350" s="138"/>
      <c r="ET1350" s="139"/>
      <c r="EU1350" s="140"/>
      <c r="EV1350" s="141"/>
      <c r="EW1350" s="138"/>
      <c r="EX1350" s="139"/>
      <c r="EY1350" s="140"/>
      <c r="EZ1350" s="141"/>
      <c r="FA1350" s="138"/>
      <c r="FB1350" s="139"/>
      <c r="FC1350" s="140"/>
      <c r="FD1350" s="141"/>
      <c r="FE1350" s="138"/>
      <c r="FF1350" s="139"/>
      <c r="FG1350" s="140"/>
      <c r="FH1350" s="141"/>
      <c r="FI1350" s="138"/>
      <c r="FJ1350" s="139"/>
      <c r="FK1350" s="140"/>
      <c r="FL1350" s="141"/>
      <c r="FM1350" s="138"/>
      <c r="FN1350" s="139"/>
      <c r="FO1350" s="140"/>
      <c r="FP1350" s="141"/>
      <c r="FQ1350" s="138"/>
      <c r="FR1350" s="139"/>
      <c r="FS1350" s="140"/>
      <c r="FT1350" s="141"/>
      <c r="FU1350" s="138"/>
      <c r="FV1350" s="139"/>
      <c r="FW1350" s="140"/>
      <c r="FX1350" s="141"/>
      <c r="FY1350" s="138"/>
      <c r="FZ1350" s="139"/>
      <c r="GA1350" s="140"/>
      <c r="GB1350" s="141"/>
      <c r="GC1350" s="138"/>
      <c r="GD1350" s="139"/>
      <c r="GE1350" s="140"/>
      <c r="GF1350" s="141"/>
      <c r="GG1350" s="138"/>
      <c r="GH1350" s="139"/>
      <c r="GI1350" s="140"/>
      <c r="GJ1350" s="141"/>
      <c r="GK1350" s="138"/>
      <c r="GL1350" s="139"/>
      <c r="GM1350" s="140"/>
      <c r="GN1350" s="141"/>
      <c r="GO1350" s="138"/>
      <c r="GP1350" s="139"/>
      <c r="GQ1350" s="140"/>
      <c r="GR1350" s="141"/>
      <c r="GS1350" s="138"/>
      <c r="GT1350" s="139"/>
      <c r="GU1350" s="140"/>
      <c r="GV1350" s="141"/>
      <c r="GW1350" s="138"/>
      <c r="GX1350" s="139"/>
      <c r="GY1350" s="140"/>
      <c r="GZ1350" s="141"/>
      <c r="HA1350" s="138"/>
      <c r="HB1350" s="139"/>
      <c r="HC1350" s="140"/>
      <c r="HD1350" s="141"/>
      <c r="HE1350" s="138"/>
      <c r="HF1350" s="139"/>
      <c r="HG1350" s="140"/>
      <c r="HH1350" s="141"/>
      <c r="HI1350" s="138"/>
      <c r="HJ1350" s="139"/>
      <c r="HK1350" s="140"/>
      <c r="HL1350" s="141"/>
      <c r="HM1350" s="138"/>
      <c r="HN1350" s="139"/>
      <c r="HO1350" s="140"/>
      <c r="HP1350" s="141"/>
      <c r="HQ1350" s="138"/>
      <c r="HR1350" s="139"/>
      <c r="HS1350" s="140"/>
      <c r="HT1350" s="141"/>
      <c r="HU1350" s="138"/>
      <c r="HV1350" s="139"/>
      <c r="HW1350" s="140"/>
      <c r="HX1350" s="141"/>
      <c r="HY1350" s="138"/>
      <c r="HZ1350" s="139"/>
      <c r="IA1350" s="140"/>
      <c r="IB1350" s="141"/>
      <c r="IC1350" s="138"/>
      <c r="ID1350" s="139"/>
      <c r="IE1350" s="140"/>
      <c r="IF1350" s="141"/>
      <c r="IG1350" s="138"/>
      <c r="IH1350" s="139"/>
      <c r="II1350" s="140"/>
      <c r="IJ1350" s="141"/>
      <c r="IK1350" s="138"/>
      <c r="IL1350" s="139"/>
      <c r="IM1350" s="140"/>
      <c r="IN1350" s="141"/>
      <c r="IO1350" s="138"/>
      <c r="IP1350" s="139"/>
      <c r="IQ1350" s="140"/>
      <c r="IR1350" s="141"/>
      <c r="IS1350" s="138"/>
      <c r="IT1350" s="139"/>
      <c r="IU1350" s="140"/>
      <c r="IV1350" s="141"/>
    </row>
    <row r="1351" spans="1:6" s="58" customFormat="1" ht="14.25">
      <c r="A1351" s="117" t="s">
        <v>12</v>
      </c>
      <c r="B1351" s="118" t="s">
        <v>147</v>
      </c>
      <c r="C1351" s="123">
        <v>43985</v>
      </c>
      <c r="D1351" s="120">
        <v>0.5093</v>
      </c>
      <c r="E1351" s="121">
        <v>136125</v>
      </c>
      <c r="F1351" s="124">
        <v>1.66</v>
      </c>
    </row>
    <row r="1352" spans="1:6" ht="14.25">
      <c r="A1352" s="117" t="s">
        <v>12</v>
      </c>
      <c r="B1352" s="118" t="s">
        <v>147</v>
      </c>
      <c r="C1352" s="123">
        <v>43992</v>
      </c>
      <c r="D1352" s="120">
        <v>0.395</v>
      </c>
      <c r="E1352" s="121">
        <v>164975</v>
      </c>
      <c r="F1352" s="124">
        <v>2.48</v>
      </c>
    </row>
    <row r="1353" spans="1:7" ht="14.25">
      <c r="A1353" s="117" t="s">
        <v>12</v>
      </c>
      <c r="B1353" s="118" t="s">
        <v>147</v>
      </c>
      <c r="C1353" s="123">
        <v>43999</v>
      </c>
      <c r="D1353" s="120">
        <v>0.2635</v>
      </c>
      <c r="E1353" s="121">
        <v>167285</v>
      </c>
      <c r="F1353" s="124">
        <v>2.77</v>
      </c>
      <c r="G1353" s="48"/>
    </row>
    <row r="1354" spans="1:7" ht="14.25">
      <c r="A1354" s="117" t="s">
        <v>12</v>
      </c>
      <c r="B1354" s="118" t="s">
        <v>147</v>
      </c>
      <c r="C1354" s="123">
        <v>44006</v>
      </c>
      <c r="D1354" s="120">
        <v>0.1514</v>
      </c>
      <c r="E1354" s="121">
        <v>149734</v>
      </c>
      <c r="F1354" s="124">
        <v>2.39</v>
      </c>
      <c r="G1354" s="48"/>
    </row>
    <row r="1355" spans="1:7" ht="14.25">
      <c r="A1355" s="117" t="s">
        <v>12</v>
      </c>
      <c r="B1355" s="118" t="s">
        <v>147</v>
      </c>
      <c r="C1355" s="123">
        <v>44014</v>
      </c>
      <c r="D1355" s="120">
        <v>0.11289999999999999</v>
      </c>
      <c r="E1355" s="121">
        <v>113950</v>
      </c>
      <c r="F1355" s="124">
        <v>0.99</v>
      </c>
      <c r="G1355" s="48"/>
    </row>
    <row r="1356" spans="1:7" ht="14.25">
      <c r="A1356" s="117" t="s">
        <v>12</v>
      </c>
      <c r="B1356" s="118" t="s">
        <v>147</v>
      </c>
      <c r="C1356" s="123">
        <v>44020</v>
      </c>
      <c r="D1356" s="120">
        <v>0.1448</v>
      </c>
      <c r="E1356" s="121">
        <v>149975</v>
      </c>
      <c r="F1356" s="124">
        <v>1.53</v>
      </c>
      <c r="G1356" s="48"/>
    </row>
    <row r="1357" spans="1:7" ht="14.25">
      <c r="A1357" s="117" t="s">
        <v>12</v>
      </c>
      <c r="B1357" s="118" t="s">
        <v>147</v>
      </c>
      <c r="C1357" s="123">
        <v>44027</v>
      </c>
      <c r="D1357" s="120">
        <v>0.12</v>
      </c>
      <c r="E1357" s="121">
        <v>168740</v>
      </c>
      <c r="F1357" s="124">
        <v>1.75</v>
      </c>
      <c r="G1357" s="48"/>
    </row>
    <row r="1358" spans="1:7" ht="14.25">
      <c r="A1358" s="117" t="s">
        <v>12</v>
      </c>
      <c r="B1358" s="118" t="s">
        <v>147</v>
      </c>
      <c r="C1358" s="123">
        <v>44034</v>
      </c>
      <c r="D1358" s="120">
        <v>0.0665</v>
      </c>
      <c r="E1358" s="121">
        <v>108360</v>
      </c>
      <c r="F1358" s="124">
        <v>0.95</v>
      </c>
      <c r="G1358" s="48"/>
    </row>
    <row r="1359" spans="1:7" ht="14.25">
      <c r="A1359" s="117" t="s">
        <v>12</v>
      </c>
      <c r="B1359" s="118" t="s">
        <v>147</v>
      </c>
      <c r="C1359" s="123">
        <v>44041</v>
      </c>
      <c r="D1359" s="120">
        <v>0.0712</v>
      </c>
      <c r="E1359" s="121">
        <v>94405</v>
      </c>
      <c r="F1359" s="124">
        <v>1.83</v>
      </c>
      <c r="G1359" s="48"/>
    </row>
    <row r="1360" spans="1:7" ht="14.25">
      <c r="A1360" s="117" t="s">
        <v>12</v>
      </c>
      <c r="B1360" s="118" t="s">
        <v>147</v>
      </c>
      <c r="C1360" s="123">
        <v>44048</v>
      </c>
      <c r="D1360" s="120">
        <v>0.0682</v>
      </c>
      <c r="E1360" s="121">
        <v>87614</v>
      </c>
      <c r="F1360" s="124">
        <v>1.37</v>
      </c>
      <c r="G1360" s="48"/>
    </row>
    <row r="1361" spans="1:7" ht="14.25">
      <c r="A1361" s="117" t="s">
        <v>12</v>
      </c>
      <c r="B1361" s="118" t="s">
        <v>147</v>
      </c>
      <c r="C1361" s="123">
        <v>44055</v>
      </c>
      <c r="D1361" s="120">
        <v>0.0683</v>
      </c>
      <c r="E1361" s="121">
        <v>86110</v>
      </c>
      <c r="F1361" s="124">
        <v>1.11</v>
      </c>
      <c r="G1361" s="48"/>
    </row>
    <row r="1362" spans="1:7" ht="14.25">
      <c r="A1362" s="117" t="s">
        <v>12</v>
      </c>
      <c r="B1362" s="118" t="s">
        <v>147</v>
      </c>
      <c r="C1362" s="123">
        <v>44062</v>
      </c>
      <c r="D1362" s="120">
        <v>0.0654</v>
      </c>
      <c r="E1362" s="121">
        <v>139600</v>
      </c>
      <c r="F1362" s="124">
        <v>1.68</v>
      </c>
      <c r="G1362" s="48"/>
    </row>
    <row r="1363" spans="1:6" ht="14.25">
      <c r="A1363" s="117" t="s">
        <v>12</v>
      </c>
      <c r="B1363" s="118" t="s">
        <v>147</v>
      </c>
      <c r="C1363" s="123">
        <v>44069</v>
      </c>
      <c r="D1363" s="120">
        <v>0.0629</v>
      </c>
      <c r="E1363" s="121">
        <v>127925</v>
      </c>
      <c r="F1363" s="124">
        <v>1.77</v>
      </c>
    </row>
    <row r="1364" spans="1:6" ht="14.25">
      <c r="A1364" s="117" t="s">
        <v>12</v>
      </c>
      <c r="B1364" s="118" t="s">
        <v>147</v>
      </c>
      <c r="C1364" s="123">
        <v>44076</v>
      </c>
      <c r="D1364" s="120">
        <v>0.0765</v>
      </c>
      <c r="E1364" s="121">
        <v>116490</v>
      </c>
      <c r="F1364" s="124">
        <v>1.27</v>
      </c>
    </row>
    <row r="1365" spans="1:6" ht="14.25">
      <c r="A1365" s="117" t="s">
        <v>12</v>
      </c>
      <c r="B1365" s="118" t="s">
        <v>147</v>
      </c>
      <c r="C1365" s="123">
        <v>44083</v>
      </c>
      <c r="D1365" s="120">
        <v>0.0591</v>
      </c>
      <c r="E1365" s="121">
        <v>162155</v>
      </c>
      <c r="F1365" s="124">
        <v>2.42</v>
      </c>
    </row>
    <row r="1366" spans="1:6" ht="14.25">
      <c r="A1366" s="117" t="s">
        <v>12</v>
      </c>
      <c r="B1366" s="118" t="s">
        <v>147</v>
      </c>
      <c r="C1366" s="123">
        <v>44090</v>
      </c>
      <c r="D1366" s="120">
        <v>0.0165</v>
      </c>
      <c r="E1366" s="121">
        <v>148130</v>
      </c>
      <c r="F1366" s="124">
        <v>2.34</v>
      </c>
    </row>
    <row r="1367" spans="1:6" ht="14.25">
      <c r="A1367" s="117" t="s">
        <v>12</v>
      </c>
      <c r="B1367" s="118" t="s">
        <v>147</v>
      </c>
      <c r="C1367" s="123">
        <v>44097</v>
      </c>
      <c r="D1367" s="120">
        <v>0.017</v>
      </c>
      <c r="E1367" s="121">
        <v>146114</v>
      </c>
      <c r="F1367" s="124">
        <v>2.3000000000000003</v>
      </c>
    </row>
    <row r="1368" spans="1:6" ht="14.25">
      <c r="A1368" s="117" t="s">
        <v>12</v>
      </c>
      <c r="B1368" s="118" t="s">
        <v>147</v>
      </c>
      <c r="C1368" s="123">
        <v>44104</v>
      </c>
      <c r="D1368" s="120">
        <v>0.013000000000000001</v>
      </c>
      <c r="E1368" s="121">
        <v>152120</v>
      </c>
      <c r="F1368" s="124">
        <v>1.65</v>
      </c>
    </row>
    <row r="1369" spans="1:6" ht="14.25">
      <c r="A1369" s="117" t="s">
        <v>12</v>
      </c>
      <c r="B1369" s="118" t="s">
        <v>147</v>
      </c>
      <c r="C1369" s="123">
        <v>44111</v>
      </c>
      <c r="D1369" s="120">
        <v>0.0059</v>
      </c>
      <c r="E1369" s="121">
        <v>149310</v>
      </c>
      <c r="F1369" s="124">
        <v>1.52</v>
      </c>
    </row>
    <row r="1370" spans="1:6" ht="14.25">
      <c r="A1370" s="117" t="s">
        <v>12</v>
      </c>
      <c r="B1370" s="118" t="s">
        <v>147</v>
      </c>
      <c r="C1370" s="123">
        <v>44118</v>
      </c>
      <c r="D1370" s="120">
        <v>0.0187</v>
      </c>
      <c r="E1370" s="121">
        <v>116765</v>
      </c>
      <c r="F1370" s="124">
        <v>0.9</v>
      </c>
    </row>
    <row r="1371" spans="1:6" ht="14.25">
      <c r="A1371" s="117" t="s">
        <v>12</v>
      </c>
      <c r="B1371" s="118" t="s">
        <v>147</v>
      </c>
      <c r="C1371" s="123">
        <v>44125</v>
      </c>
      <c r="D1371" s="120">
        <v>0.0251</v>
      </c>
      <c r="E1371" s="121">
        <v>113700</v>
      </c>
      <c r="F1371" s="124">
        <v>1.05</v>
      </c>
    </row>
    <row r="1372" spans="1:6" ht="14.25">
      <c r="A1372" s="117" t="s">
        <v>12</v>
      </c>
      <c r="B1372" s="118" t="s">
        <v>147</v>
      </c>
      <c r="C1372" s="123">
        <v>44132</v>
      </c>
      <c r="D1372" s="120">
        <v>0.0298</v>
      </c>
      <c r="E1372" s="121">
        <v>103795</v>
      </c>
      <c r="F1372" s="124">
        <v>2.11</v>
      </c>
    </row>
    <row r="1373" spans="1:6" ht="14.25">
      <c r="A1373" s="117" t="s">
        <v>12</v>
      </c>
      <c r="B1373" s="118" t="s">
        <v>147</v>
      </c>
      <c r="C1373" s="123">
        <v>44139</v>
      </c>
      <c r="D1373" s="120">
        <v>0.01</v>
      </c>
      <c r="E1373" s="121">
        <v>140720</v>
      </c>
      <c r="F1373" s="124">
        <v>2.81</v>
      </c>
    </row>
    <row r="1374" spans="1:6" ht="14.25">
      <c r="A1374" s="117" t="s">
        <v>12</v>
      </c>
      <c r="B1374" s="118" t="s">
        <v>147</v>
      </c>
      <c r="C1374" s="123">
        <v>44146</v>
      </c>
      <c r="D1374" s="120">
        <v>-0.00030000000000000003</v>
      </c>
      <c r="E1374" s="121">
        <v>171720</v>
      </c>
      <c r="F1374" s="124">
        <v>3.21</v>
      </c>
    </row>
    <row r="1375" spans="1:6" ht="14.25">
      <c r="A1375" s="117" t="s">
        <v>12</v>
      </c>
      <c r="B1375" s="118" t="s">
        <v>147</v>
      </c>
      <c r="C1375" s="123">
        <v>44153</v>
      </c>
      <c r="D1375" s="120">
        <v>0.0088</v>
      </c>
      <c r="E1375" s="121">
        <v>129695</v>
      </c>
      <c r="F1375" s="124">
        <v>1.49</v>
      </c>
    </row>
    <row r="1376" spans="1:6" ht="14.25">
      <c r="A1376" s="117" t="s">
        <v>12</v>
      </c>
      <c r="B1376" s="118" t="s">
        <v>147</v>
      </c>
      <c r="C1376" s="123">
        <v>44160</v>
      </c>
      <c r="D1376" s="120">
        <v>0.0083</v>
      </c>
      <c r="E1376" s="121">
        <v>136230</v>
      </c>
      <c r="F1376" s="124">
        <v>1.94</v>
      </c>
    </row>
    <row r="1377" spans="1:6" ht="14.25">
      <c r="A1377" s="117" t="s">
        <v>12</v>
      </c>
      <c r="B1377" s="118" t="s">
        <v>147</v>
      </c>
      <c r="C1377" s="123">
        <v>44167</v>
      </c>
      <c r="D1377" s="120">
        <v>0.0104</v>
      </c>
      <c r="E1377" s="121">
        <v>117910</v>
      </c>
      <c r="F1377" s="124">
        <v>1.3</v>
      </c>
    </row>
    <row r="1378" spans="1:6" ht="14.25">
      <c r="A1378" s="117" t="s">
        <v>12</v>
      </c>
      <c r="B1378" s="118" t="s">
        <v>147</v>
      </c>
      <c r="C1378" s="123">
        <v>44174</v>
      </c>
      <c r="D1378" s="120">
        <v>0.010700000000000001</v>
      </c>
      <c r="E1378" s="121">
        <v>117973</v>
      </c>
      <c r="F1378" s="124">
        <v>1.48</v>
      </c>
    </row>
    <row r="1379" spans="1:6" ht="14.25">
      <c r="A1379" s="117" t="s">
        <v>12</v>
      </c>
      <c r="B1379" s="118" t="s">
        <v>147</v>
      </c>
      <c r="C1379" s="123">
        <v>44181</v>
      </c>
      <c r="D1379" s="120">
        <v>0.0104</v>
      </c>
      <c r="E1379" s="121">
        <v>120390</v>
      </c>
      <c r="F1379" s="124">
        <v>1.72</v>
      </c>
    </row>
    <row r="1380" spans="1:6" ht="14.25">
      <c r="A1380" s="117" t="s">
        <v>12</v>
      </c>
      <c r="B1380" s="118" t="s">
        <v>147</v>
      </c>
      <c r="C1380" s="123">
        <v>44188</v>
      </c>
      <c r="D1380" s="120">
        <v>0.0118</v>
      </c>
      <c r="E1380" s="121">
        <v>103347</v>
      </c>
      <c r="F1380" s="124">
        <v>1.34</v>
      </c>
    </row>
    <row r="1381" spans="1:6" ht="14.25">
      <c r="A1381" s="117" t="s">
        <v>12</v>
      </c>
      <c r="B1381" s="118" t="s">
        <v>147</v>
      </c>
      <c r="C1381" s="123">
        <v>44195</v>
      </c>
      <c r="D1381" s="120">
        <v>0.0475</v>
      </c>
      <c r="E1381" s="121">
        <v>142970</v>
      </c>
      <c r="F1381" s="124">
        <v>1.49</v>
      </c>
    </row>
    <row r="1382" spans="1:6" ht="14.25">
      <c r="A1382" s="117" t="s">
        <v>12</v>
      </c>
      <c r="B1382" s="118" t="s">
        <v>147</v>
      </c>
      <c r="C1382" s="123">
        <v>44202</v>
      </c>
      <c r="D1382" s="120">
        <v>0.025700000000000004</v>
      </c>
      <c r="E1382" s="121">
        <v>154975</v>
      </c>
      <c r="F1382" s="124">
        <v>1.61</v>
      </c>
    </row>
    <row r="1383" spans="1:6" ht="14.25">
      <c r="A1383" s="117" t="s">
        <v>12</v>
      </c>
      <c r="B1383" s="118" t="s">
        <v>147</v>
      </c>
      <c r="C1383" s="123">
        <v>44209</v>
      </c>
      <c r="D1383" s="120">
        <v>0.0574</v>
      </c>
      <c r="E1383" s="121">
        <v>113975</v>
      </c>
      <c r="F1383" s="124">
        <v>0.86</v>
      </c>
    </row>
    <row r="1384" spans="1:6" ht="14.25">
      <c r="A1384" s="117" t="s">
        <v>12</v>
      </c>
      <c r="B1384" s="118" t="s">
        <v>147</v>
      </c>
      <c r="C1384" s="123">
        <v>44216</v>
      </c>
      <c r="D1384" s="120">
        <v>0.057300000000000004</v>
      </c>
      <c r="E1384" s="121">
        <v>137995</v>
      </c>
      <c r="F1384" s="124">
        <v>1.48</v>
      </c>
    </row>
    <row r="1385" spans="1:6" ht="14.25">
      <c r="A1385" s="117" t="s">
        <v>12</v>
      </c>
      <c r="B1385" s="118" t="s">
        <v>147</v>
      </c>
      <c r="C1385" s="123">
        <v>44223</v>
      </c>
      <c r="D1385" s="120">
        <v>0.0582</v>
      </c>
      <c r="E1385" s="121">
        <v>93815</v>
      </c>
      <c r="F1385" s="124">
        <v>1.81</v>
      </c>
    </row>
    <row r="1386" spans="1:6" ht="14.25">
      <c r="A1386" s="117" t="s">
        <v>12</v>
      </c>
      <c r="B1386" s="118" t="s">
        <v>147</v>
      </c>
      <c r="C1386" s="123">
        <v>44230</v>
      </c>
      <c r="D1386" s="120">
        <v>0.062200000000000005</v>
      </c>
      <c r="E1386" s="121">
        <v>105345</v>
      </c>
      <c r="F1386" s="124">
        <v>1.85</v>
      </c>
    </row>
    <row r="1387" spans="1:6" ht="14.25">
      <c r="A1387" s="117" t="s">
        <v>12</v>
      </c>
      <c r="B1387" s="118" t="s">
        <v>147</v>
      </c>
      <c r="C1387" s="123">
        <v>44237</v>
      </c>
      <c r="D1387" s="120">
        <v>0.061900000000000004</v>
      </c>
      <c r="E1387" s="121">
        <v>106367.5</v>
      </c>
      <c r="F1387" s="124">
        <v>1.61</v>
      </c>
    </row>
    <row r="1388" spans="1:6" ht="14.25">
      <c r="A1388" s="117" t="s">
        <v>12</v>
      </c>
      <c r="B1388" s="118" t="s">
        <v>147</v>
      </c>
      <c r="C1388" s="123">
        <v>44244</v>
      </c>
      <c r="D1388" s="120">
        <v>0.055600000000000004</v>
      </c>
      <c r="E1388" s="121">
        <v>149352</v>
      </c>
      <c r="F1388" s="124">
        <v>1.86</v>
      </c>
    </row>
    <row r="1389" spans="1:6" ht="14.25">
      <c r="A1389" s="117" t="s">
        <v>12</v>
      </c>
      <c r="B1389" s="118" t="s">
        <v>147</v>
      </c>
      <c r="C1389" s="123">
        <v>44251</v>
      </c>
      <c r="D1389" s="120">
        <v>0.0508</v>
      </c>
      <c r="E1389" s="121">
        <v>161588</v>
      </c>
      <c r="F1389" s="124">
        <v>2.49</v>
      </c>
    </row>
    <row r="1390" spans="1:6" ht="14.25">
      <c r="A1390" s="117" t="s">
        <v>12</v>
      </c>
      <c r="B1390" s="118" t="s">
        <v>147</v>
      </c>
      <c r="C1390" s="123">
        <v>44258</v>
      </c>
      <c r="D1390" s="120">
        <v>0.0385</v>
      </c>
      <c r="E1390" s="121">
        <v>135930</v>
      </c>
      <c r="F1390" s="124">
        <v>1.65</v>
      </c>
    </row>
    <row r="1391" spans="1:6" ht="14.25">
      <c r="A1391" s="117" t="s">
        <v>12</v>
      </c>
      <c r="B1391" s="118" t="s">
        <v>147</v>
      </c>
      <c r="C1391" s="123">
        <v>44265</v>
      </c>
      <c r="D1391" s="120">
        <v>0.033600000000000005</v>
      </c>
      <c r="E1391" s="121">
        <v>113117</v>
      </c>
      <c r="F1391" s="124">
        <v>1.38</v>
      </c>
    </row>
    <row r="1392" spans="1:6" ht="14.25">
      <c r="A1392" s="117" t="s">
        <v>12</v>
      </c>
      <c r="B1392" s="118" t="s">
        <v>147</v>
      </c>
      <c r="C1392" s="123">
        <v>44272</v>
      </c>
      <c r="D1392" s="120">
        <v>0.0308</v>
      </c>
      <c r="E1392" s="121">
        <v>137005</v>
      </c>
      <c r="F1392" s="124">
        <v>2.09</v>
      </c>
    </row>
    <row r="1393" spans="1:6" ht="14.25">
      <c r="A1393" s="117" t="s">
        <v>12</v>
      </c>
      <c r="B1393" s="118" t="s">
        <v>147</v>
      </c>
      <c r="C1393" s="123">
        <v>44279</v>
      </c>
      <c r="D1393" s="120">
        <v>0.0298</v>
      </c>
      <c r="E1393" s="121">
        <v>108150</v>
      </c>
      <c r="F1393" s="124">
        <v>1.45</v>
      </c>
    </row>
    <row r="1394" spans="1:6" ht="14.25">
      <c r="A1394" s="117" t="s">
        <v>12</v>
      </c>
      <c r="B1394" s="118" t="s">
        <v>147</v>
      </c>
      <c r="C1394" s="123">
        <v>44286</v>
      </c>
      <c r="D1394" s="120">
        <v>0.0273</v>
      </c>
      <c r="E1394" s="121">
        <v>139640</v>
      </c>
      <c r="F1394" s="124">
        <v>1.43</v>
      </c>
    </row>
    <row r="1395" spans="1:6" ht="14.25">
      <c r="A1395" s="117" t="s">
        <v>12</v>
      </c>
      <c r="B1395" s="118" t="s">
        <v>147</v>
      </c>
      <c r="C1395" s="123">
        <v>44293</v>
      </c>
      <c r="D1395" s="120">
        <v>0.0258</v>
      </c>
      <c r="E1395" s="121">
        <v>152230</v>
      </c>
      <c r="F1395" s="124">
        <v>1.57</v>
      </c>
    </row>
    <row r="1396" spans="1:6" ht="14.25">
      <c r="A1396" s="117" t="s">
        <v>12</v>
      </c>
      <c r="B1396" s="118" t="s">
        <v>147</v>
      </c>
      <c r="C1396" s="123">
        <v>44300</v>
      </c>
      <c r="D1396" s="120">
        <v>0.0275</v>
      </c>
      <c r="E1396" s="121">
        <v>158628</v>
      </c>
      <c r="F1396" s="124">
        <v>1.59</v>
      </c>
    </row>
    <row r="1397" spans="1:6" ht="14.25">
      <c r="A1397" s="117" t="s">
        <v>12</v>
      </c>
      <c r="B1397" s="118" t="s">
        <v>147</v>
      </c>
      <c r="C1397" s="123">
        <v>44307</v>
      </c>
      <c r="D1397" s="120">
        <v>0.027700000000000006</v>
      </c>
      <c r="E1397" s="121">
        <v>128477</v>
      </c>
      <c r="F1397" s="124">
        <v>1.31</v>
      </c>
    </row>
    <row r="1398" spans="1:6" ht="14.25">
      <c r="A1398" s="117" t="s">
        <v>12</v>
      </c>
      <c r="B1398" s="118" t="s">
        <v>147</v>
      </c>
      <c r="C1398" s="123">
        <v>44314</v>
      </c>
      <c r="D1398" s="120">
        <v>0.0228</v>
      </c>
      <c r="E1398" s="121">
        <v>119255</v>
      </c>
      <c r="F1398" s="124">
        <v>2.57</v>
      </c>
    </row>
    <row r="1399" spans="1:6" ht="14.25">
      <c r="A1399" s="117" t="s">
        <v>12</v>
      </c>
      <c r="B1399" s="118" t="s">
        <v>147</v>
      </c>
      <c r="C1399" s="123">
        <v>44321</v>
      </c>
      <c r="D1399" s="120">
        <v>0.02</v>
      </c>
      <c r="E1399" s="121">
        <v>133520</v>
      </c>
      <c r="F1399" s="124">
        <v>2.61</v>
      </c>
    </row>
    <row r="1400" spans="1:6" ht="14.25">
      <c r="A1400" s="117" t="s">
        <v>12</v>
      </c>
      <c r="B1400" s="118" t="s">
        <v>147</v>
      </c>
      <c r="C1400" s="123">
        <v>44328</v>
      </c>
      <c r="D1400" s="120">
        <v>0.02</v>
      </c>
      <c r="E1400" s="121">
        <v>136150</v>
      </c>
      <c r="F1400" s="124">
        <v>2.34</v>
      </c>
    </row>
    <row r="1401" spans="1:6" ht="14.25">
      <c r="A1401" s="117" t="s">
        <v>12</v>
      </c>
      <c r="B1401" s="118" t="s">
        <v>147</v>
      </c>
      <c r="C1401" s="123">
        <v>44336</v>
      </c>
      <c r="D1401" s="120">
        <v>0.02</v>
      </c>
      <c r="E1401" s="121">
        <v>165970</v>
      </c>
      <c r="F1401" s="124">
        <v>2.18</v>
      </c>
    </row>
    <row r="1402" spans="1:6" ht="14.25">
      <c r="A1402" s="117" t="s">
        <v>12</v>
      </c>
      <c r="B1402" s="118" t="s">
        <v>147</v>
      </c>
      <c r="C1402" s="123">
        <v>44342</v>
      </c>
      <c r="D1402" s="120">
        <v>0.0196</v>
      </c>
      <c r="E1402" s="121">
        <v>168925</v>
      </c>
      <c r="F1402" s="124">
        <v>2.65</v>
      </c>
    </row>
    <row r="1403" spans="1:6" ht="14.25">
      <c r="A1403" s="117" t="s">
        <v>12</v>
      </c>
      <c r="B1403" s="118" t="s">
        <v>147</v>
      </c>
      <c r="C1403" s="123">
        <v>44349</v>
      </c>
      <c r="D1403" s="120">
        <v>0.0172</v>
      </c>
      <c r="E1403" s="121">
        <v>153800</v>
      </c>
      <c r="F1403" s="124">
        <v>2</v>
      </c>
    </row>
    <row r="1404" spans="1:6" ht="14.25">
      <c r="A1404" s="117" t="s">
        <v>12</v>
      </c>
      <c r="B1404" s="118" t="s">
        <v>147</v>
      </c>
      <c r="C1404" s="123">
        <v>44356</v>
      </c>
      <c r="D1404" s="120">
        <v>0.0109</v>
      </c>
      <c r="E1404" s="121">
        <v>108280</v>
      </c>
      <c r="F1404" s="124">
        <v>1.28</v>
      </c>
    </row>
    <row r="1405" spans="1:6" ht="14.25">
      <c r="A1405" s="117" t="s">
        <v>12</v>
      </c>
      <c r="B1405" s="118" t="s">
        <v>147</v>
      </c>
      <c r="C1405" s="123">
        <v>44363</v>
      </c>
      <c r="D1405" s="120">
        <v>0.01</v>
      </c>
      <c r="E1405" s="121">
        <v>116714</v>
      </c>
      <c r="F1405" s="124">
        <v>1.63</v>
      </c>
    </row>
    <row r="1406" spans="1:6" ht="14.25">
      <c r="A1406" s="117" t="s">
        <v>12</v>
      </c>
      <c r="B1406" s="118" t="s">
        <v>147</v>
      </c>
      <c r="C1406" s="123">
        <v>44370</v>
      </c>
      <c r="D1406" s="120">
        <v>0.01</v>
      </c>
      <c r="E1406" s="121">
        <v>177510</v>
      </c>
      <c r="F1406" s="124">
        <v>3.01</v>
      </c>
    </row>
    <row r="1407" spans="1:6" ht="14.25">
      <c r="A1407" s="117" t="s">
        <v>12</v>
      </c>
      <c r="B1407" s="118" t="s">
        <v>147</v>
      </c>
      <c r="C1407" s="123">
        <v>44377</v>
      </c>
      <c r="D1407" s="120">
        <v>0.009300000000000001</v>
      </c>
      <c r="E1407" s="121">
        <v>179210</v>
      </c>
      <c r="F1407" s="124">
        <v>2.12</v>
      </c>
    </row>
    <row r="1408" spans="1:6" ht="14.25">
      <c r="A1408" s="117" t="s">
        <v>12</v>
      </c>
      <c r="B1408" s="118" t="s">
        <v>147</v>
      </c>
      <c r="C1408" s="123">
        <v>44384</v>
      </c>
      <c r="D1408" s="120">
        <v>0.01</v>
      </c>
      <c r="E1408" s="121">
        <v>168560</v>
      </c>
      <c r="F1408" s="124">
        <v>1.84</v>
      </c>
    </row>
    <row r="1409" spans="1:6" ht="14.25">
      <c r="A1409" s="117" t="s">
        <v>12</v>
      </c>
      <c r="B1409" s="118" t="s">
        <v>147</v>
      </c>
      <c r="C1409" s="123">
        <v>44391</v>
      </c>
      <c r="D1409" s="120">
        <v>0.01</v>
      </c>
      <c r="E1409" s="121">
        <v>186790</v>
      </c>
      <c r="F1409" s="124">
        <v>2.04</v>
      </c>
    </row>
    <row r="1410" spans="1:6" ht="14.25">
      <c r="A1410" s="117" t="s">
        <v>12</v>
      </c>
      <c r="B1410" s="118" t="s">
        <v>147</v>
      </c>
      <c r="C1410" s="123">
        <v>44398</v>
      </c>
      <c r="D1410" s="120">
        <v>0.0094</v>
      </c>
      <c r="E1410" s="121">
        <v>244300</v>
      </c>
      <c r="F1410" s="124">
        <v>3.4</v>
      </c>
    </row>
    <row r="1411" spans="1:6" ht="14.25">
      <c r="A1411" s="117" t="s">
        <v>12</v>
      </c>
      <c r="B1411" s="118" t="s">
        <v>147</v>
      </c>
      <c r="C1411" s="123">
        <v>44405</v>
      </c>
      <c r="D1411" s="120">
        <v>0.009600000000000001</v>
      </c>
      <c r="E1411" s="121">
        <v>249860</v>
      </c>
      <c r="F1411" s="124">
        <v>6.47</v>
      </c>
    </row>
    <row r="1412" spans="1:6" ht="14.25">
      <c r="A1412" s="117" t="s">
        <v>12</v>
      </c>
      <c r="B1412" s="118" t="s">
        <v>147</v>
      </c>
      <c r="C1412" s="123">
        <v>44412</v>
      </c>
      <c r="D1412" s="120">
        <v>0.0092</v>
      </c>
      <c r="E1412" s="121">
        <v>229900</v>
      </c>
      <c r="F1412" s="124">
        <v>5.22</v>
      </c>
    </row>
    <row r="1413" spans="1:6" ht="14.25">
      <c r="A1413" s="117" t="s">
        <v>12</v>
      </c>
      <c r="B1413" s="118" t="s">
        <v>147</v>
      </c>
      <c r="C1413" s="123">
        <v>44419</v>
      </c>
      <c r="D1413" s="120">
        <v>0.01</v>
      </c>
      <c r="E1413" s="121">
        <v>257550</v>
      </c>
      <c r="F1413" s="124">
        <v>5.31</v>
      </c>
    </row>
    <row r="1414" spans="1:6" ht="14.25">
      <c r="A1414" s="117" t="s">
        <v>12</v>
      </c>
      <c r="B1414" s="118" t="s">
        <v>147</v>
      </c>
      <c r="C1414" s="123">
        <v>44426</v>
      </c>
      <c r="D1414" s="120">
        <v>0.0097</v>
      </c>
      <c r="E1414" s="121">
        <v>263980</v>
      </c>
      <c r="F1414" s="124">
        <v>4.0600000000000005</v>
      </c>
    </row>
    <row r="1415" spans="1:6" ht="14.25">
      <c r="A1415" s="117" t="s">
        <v>12</v>
      </c>
      <c r="B1415" s="118" t="s">
        <v>147</v>
      </c>
      <c r="C1415" s="123">
        <v>44433</v>
      </c>
      <c r="D1415" s="120">
        <v>0.0092</v>
      </c>
      <c r="E1415" s="121">
        <v>228996</v>
      </c>
      <c r="F1415" s="124">
        <v>3.94</v>
      </c>
    </row>
    <row r="1416" spans="1:6" ht="14.25">
      <c r="A1416" s="117" t="s">
        <v>12</v>
      </c>
      <c r="B1416" s="118" t="s">
        <v>147</v>
      </c>
      <c r="C1416" s="123">
        <v>44440</v>
      </c>
      <c r="D1416" s="120">
        <v>0.01</v>
      </c>
      <c r="E1416" s="121">
        <v>240978</v>
      </c>
      <c r="F1416" s="124">
        <v>3.69</v>
      </c>
    </row>
    <row r="1417" spans="1:6" ht="14.25">
      <c r="A1417" s="117" t="s">
        <v>12</v>
      </c>
      <c r="B1417" s="118" t="s">
        <v>147</v>
      </c>
      <c r="C1417" s="123">
        <v>44447</v>
      </c>
      <c r="D1417" s="120">
        <v>0.008400000000000001</v>
      </c>
      <c r="E1417" s="121">
        <v>259450</v>
      </c>
      <c r="F1417" s="124">
        <v>3.94</v>
      </c>
    </row>
    <row r="1418" spans="1:6" ht="14.25">
      <c r="A1418" s="117" t="s">
        <v>12</v>
      </c>
      <c r="B1418" s="118" t="s">
        <v>147</v>
      </c>
      <c r="C1418" s="123">
        <v>44454</v>
      </c>
      <c r="D1418" s="120">
        <v>0.0094</v>
      </c>
      <c r="E1418" s="121">
        <v>204228</v>
      </c>
      <c r="F1418" s="124">
        <v>3.14</v>
      </c>
    </row>
    <row r="1419" spans="1:6" ht="14.25">
      <c r="A1419" s="117" t="s">
        <v>12</v>
      </c>
      <c r="B1419" s="118" t="s">
        <v>147</v>
      </c>
      <c r="C1419" s="123">
        <v>44462</v>
      </c>
      <c r="D1419" s="120">
        <v>0.009000000000000001</v>
      </c>
      <c r="E1419" s="121">
        <v>224430</v>
      </c>
      <c r="F1419" s="124">
        <v>3.56</v>
      </c>
    </row>
    <row r="1420" spans="1:6" ht="14.25">
      <c r="A1420" s="117" t="s">
        <v>12</v>
      </c>
      <c r="B1420" s="118" t="s">
        <v>147</v>
      </c>
      <c r="C1420" s="123">
        <v>44468</v>
      </c>
      <c r="D1420" s="120">
        <v>0.0094</v>
      </c>
      <c r="E1420" s="121">
        <v>260905</v>
      </c>
      <c r="F1420" s="124">
        <v>3.18</v>
      </c>
    </row>
    <row r="1421" spans="1:6" ht="14.25">
      <c r="A1421" s="117" t="s">
        <v>12</v>
      </c>
      <c r="B1421" s="118" t="s">
        <v>147</v>
      </c>
      <c r="C1421" s="123">
        <v>44475</v>
      </c>
      <c r="D1421" s="120">
        <v>0.0094</v>
      </c>
      <c r="E1421" s="121">
        <v>256740</v>
      </c>
      <c r="F1421" s="124">
        <v>2.99</v>
      </c>
    </row>
    <row r="1422" spans="1:6" ht="14.25">
      <c r="A1422" s="117" t="s">
        <v>12</v>
      </c>
      <c r="B1422" s="118" t="s">
        <v>147</v>
      </c>
      <c r="C1422" s="123">
        <v>44482</v>
      </c>
      <c r="D1422" s="120">
        <v>0.0095</v>
      </c>
      <c r="E1422" s="121">
        <v>191087</v>
      </c>
      <c r="F1422" s="124">
        <v>1.88</v>
      </c>
    </row>
    <row r="1423" spans="1:6" ht="14.25">
      <c r="A1423" s="117" t="s">
        <v>12</v>
      </c>
      <c r="B1423" s="118" t="s">
        <v>147</v>
      </c>
      <c r="C1423" s="123">
        <v>44489</v>
      </c>
      <c r="D1423" s="120">
        <v>0.0098</v>
      </c>
      <c r="E1423" s="121">
        <v>119480</v>
      </c>
      <c r="F1423" s="124">
        <v>0.97</v>
      </c>
    </row>
    <row r="1424" spans="1:6" ht="14.25">
      <c r="A1424" s="117" t="s">
        <v>12</v>
      </c>
      <c r="B1424" s="118" t="s">
        <v>147</v>
      </c>
      <c r="C1424" s="123">
        <v>44496</v>
      </c>
      <c r="D1424" s="120">
        <v>0.012400000000000001</v>
      </c>
      <c r="E1424" s="121">
        <v>95683</v>
      </c>
      <c r="F1424" s="124">
        <v>1.49</v>
      </c>
    </row>
    <row r="1425" spans="1:6" ht="14.25">
      <c r="A1425" s="117" t="s">
        <v>12</v>
      </c>
      <c r="B1425" s="118" t="s">
        <v>147</v>
      </c>
      <c r="C1425" s="123">
        <v>44503</v>
      </c>
      <c r="D1425" s="120">
        <v>0.0183</v>
      </c>
      <c r="E1425" s="121">
        <v>114520</v>
      </c>
      <c r="F1425" s="124">
        <v>1.73</v>
      </c>
    </row>
    <row r="1426" spans="1:6" ht="14.25">
      <c r="A1426" s="117" t="s">
        <v>12</v>
      </c>
      <c r="B1426" s="118" t="s">
        <v>147</v>
      </c>
      <c r="C1426" s="123">
        <v>44510</v>
      </c>
      <c r="D1426" s="120">
        <v>0.0251</v>
      </c>
      <c r="E1426" s="121">
        <v>98750</v>
      </c>
      <c r="F1426" s="124">
        <v>1.16</v>
      </c>
    </row>
    <row r="1427" spans="1:6" ht="14.25">
      <c r="A1427" s="117" t="s">
        <v>12</v>
      </c>
      <c r="B1427" s="118" t="s">
        <v>147</v>
      </c>
      <c r="C1427" s="123">
        <v>44517</v>
      </c>
      <c r="D1427" s="120">
        <v>0.0658</v>
      </c>
      <c r="E1427" s="121">
        <v>106040</v>
      </c>
      <c r="F1427" s="124">
        <v>0.85</v>
      </c>
    </row>
    <row r="1428" spans="1:6" ht="14.25">
      <c r="A1428" s="117" t="s">
        <v>12</v>
      </c>
      <c r="B1428" s="118" t="s">
        <v>147</v>
      </c>
      <c r="C1428" s="123">
        <v>44524</v>
      </c>
      <c r="D1428" s="120">
        <v>0.0964</v>
      </c>
      <c r="E1428" s="121">
        <v>93435</v>
      </c>
      <c r="F1428" s="124">
        <v>0.82</v>
      </c>
    </row>
    <row r="1429" spans="1:6" ht="14.25">
      <c r="A1429" s="117" t="s">
        <v>12</v>
      </c>
      <c r="B1429" s="118" t="s">
        <v>147</v>
      </c>
      <c r="C1429" s="123">
        <v>44531</v>
      </c>
      <c r="D1429" s="120">
        <v>0.11560000000000001</v>
      </c>
      <c r="E1429" s="121">
        <v>120050</v>
      </c>
      <c r="F1429" s="124">
        <v>1.1300000000000001</v>
      </c>
    </row>
    <row r="1430" spans="1:6" ht="14.25">
      <c r="A1430" s="117" t="s">
        <v>12</v>
      </c>
      <c r="B1430" s="118" t="s">
        <v>147</v>
      </c>
      <c r="C1430" s="123">
        <v>44538</v>
      </c>
      <c r="D1430" s="120">
        <v>0.1598</v>
      </c>
      <c r="E1430" s="121">
        <v>123160</v>
      </c>
      <c r="F1430" s="124">
        <v>1.1400000000000001</v>
      </c>
    </row>
    <row r="1431" spans="1:6" ht="14.25">
      <c r="A1431" s="117" t="s">
        <v>12</v>
      </c>
      <c r="B1431" s="118" t="s">
        <v>147</v>
      </c>
      <c r="C1431" s="123">
        <v>44545</v>
      </c>
      <c r="D1431" s="120">
        <v>0.1612</v>
      </c>
      <c r="E1431" s="121">
        <v>120306</v>
      </c>
      <c r="F1431" s="124">
        <v>1.21</v>
      </c>
    </row>
    <row r="1432" spans="1:6" ht="14.25">
      <c r="A1432" s="117" t="s">
        <v>12</v>
      </c>
      <c r="B1432" s="118" t="s">
        <v>147</v>
      </c>
      <c r="C1432" s="123">
        <v>44552</v>
      </c>
      <c r="D1432" s="120">
        <v>0.18860000000000002</v>
      </c>
      <c r="E1432" s="121">
        <v>103676</v>
      </c>
      <c r="F1432" s="124">
        <v>0.91</v>
      </c>
    </row>
    <row r="1433" spans="1:6" ht="14.25">
      <c r="A1433" s="117" t="s">
        <v>12</v>
      </c>
      <c r="B1433" s="118" t="s">
        <v>147</v>
      </c>
      <c r="C1433" s="123">
        <v>44559</v>
      </c>
      <c r="D1433" s="120">
        <v>0.18970000000000004</v>
      </c>
      <c r="E1433" s="121">
        <v>145245</v>
      </c>
      <c r="F1433" s="124">
        <v>1.33</v>
      </c>
    </row>
    <row r="1434" spans="1:6" ht="14.25">
      <c r="A1434" s="117" t="s">
        <v>12</v>
      </c>
      <c r="B1434" s="118" t="s">
        <v>147</v>
      </c>
      <c r="C1434" s="123">
        <v>44566</v>
      </c>
      <c r="D1434" s="120">
        <v>0.1555</v>
      </c>
      <c r="E1434" s="121">
        <v>227950</v>
      </c>
      <c r="F1434" s="124">
        <v>2.2800000000000002</v>
      </c>
    </row>
    <row r="1435" spans="1:6" ht="14.25">
      <c r="A1435" s="117" t="s">
        <v>12</v>
      </c>
      <c r="B1435" s="118" t="s">
        <v>147</v>
      </c>
      <c r="C1435" s="123">
        <v>44573</v>
      </c>
      <c r="D1435" s="120">
        <v>0.14120000000000002</v>
      </c>
      <c r="E1435" s="121">
        <v>236254</v>
      </c>
      <c r="F1435" s="124">
        <v>2.31</v>
      </c>
    </row>
    <row r="1436" spans="1:6" ht="14.25">
      <c r="A1436" s="117" t="s">
        <v>12</v>
      </c>
      <c r="B1436" s="118" t="s">
        <v>147</v>
      </c>
      <c r="C1436" s="123">
        <v>44580</v>
      </c>
      <c r="D1436" s="120">
        <v>0.13</v>
      </c>
      <c r="E1436" s="121">
        <v>198136</v>
      </c>
      <c r="F1436" s="124">
        <v>2.02</v>
      </c>
    </row>
    <row r="1437" spans="1:6" ht="14.25">
      <c r="A1437" s="117" t="s">
        <v>12</v>
      </c>
      <c r="B1437" s="118" t="s">
        <v>147</v>
      </c>
      <c r="C1437" s="123">
        <v>44587</v>
      </c>
      <c r="D1437" s="120">
        <v>0.11380000000000001</v>
      </c>
      <c r="E1437" s="121">
        <v>166664</v>
      </c>
      <c r="F1437" s="124">
        <v>2.83</v>
      </c>
    </row>
    <row r="1438" spans="1:6" ht="14.25">
      <c r="A1438" s="117" t="s">
        <v>12</v>
      </c>
      <c r="B1438" s="118" t="s">
        <v>147</v>
      </c>
      <c r="C1438" s="123">
        <v>44596</v>
      </c>
      <c r="D1438" s="120">
        <v>0.1213</v>
      </c>
      <c r="E1438" s="121">
        <v>117258</v>
      </c>
      <c r="F1438" s="124">
        <v>1.5</v>
      </c>
    </row>
    <row r="1439" spans="1:6" ht="14.25">
      <c r="A1439" s="117" t="s">
        <v>12</v>
      </c>
      <c r="B1439" s="118" t="s">
        <v>147</v>
      </c>
      <c r="C1439" s="123">
        <v>44601</v>
      </c>
      <c r="D1439" s="120">
        <v>0.1206</v>
      </c>
      <c r="E1439" s="121">
        <v>171700</v>
      </c>
      <c r="F1439" s="124">
        <v>2.38</v>
      </c>
    </row>
    <row r="1440" spans="1:6" ht="14.25">
      <c r="A1440" s="117" t="s">
        <v>12</v>
      </c>
      <c r="B1440" s="118" t="s">
        <v>147</v>
      </c>
      <c r="C1440" s="123">
        <v>44608</v>
      </c>
      <c r="D1440" s="120">
        <v>0.162</v>
      </c>
      <c r="E1440" s="121">
        <v>157089</v>
      </c>
      <c r="F1440" s="124">
        <v>1.53</v>
      </c>
    </row>
    <row r="1441" spans="1:6" ht="14.25">
      <c r="A1441" s="117" t="s">
        <v>12</v>
      </c>
      <c r="B1441" s="118" t="s">
        <v>147</v>
      </c>
      <c r="C1441" s="123">
        <v>44615</v>
      </c>
      <c r="D1441" s="120">
        <v>0.1553</v>
      </c>
      <c r="E1441" s="121">
        <v>133406</v>
      </c>
      <c r="F1441" s="124">
        <v>1.36</v>
      </c>
    </row>
    <row r="1442" spans="1:6" ht="14.25">
      <c r="A1442" s="117" t="s">
        <v>12</v>
      </c>
      <c r="B1442" s="118" t="s">
        <v>147</v>
      </c>
      <c r="C1442" s="123">
        <v>44622</v>
      </c>
      <c r="D1442" s="120">
        <v>0.166</v>
      </c>
      <c r="E1442" s="121">
        <v>114160</v>
      </c>
      <c r="F1442" s="124">
        <v>1.02</v>
      </c>
    </row>
    <row r="1443" spans="1:6" ht="14.25">
      <c r="A1443" s="117" t="s">
        <v>12</v>
      </c>
      <c r="B1443" s="118" t="s">
        <v>147</v>
      </c>
      <c r="C1443" s="123">
        <v>44629</v>
      </c>
      <c r="D1443" s="120">
        <v>0.1761</v>
      </c>
      <c r="E1443" s="121">
        <v>122195</v>
      </c>
      <c r="F1443" s="124">
        <v>1.12</v>
      </c>
    </row>
    <row r="1444" spans="1:6" ht="14.25">
      <c r="A1444" s="117" t="s">
        <v>12</v>
      </c>
      <c r="B1444" s="118" t="s">
        <v>147</v>
      </c>
      <c r="C1444" s="123">
        <v>44636</v>
      </c>
      <c r="D1444" s="120">
        <v>0.2023</v>
      </c>
      <c r="E1444" s="121">
        <v>105464</v>
      </c>
      <c r="F1444" s="124">
        <v>0.94</v>
      </c>
    </row>
    <row r="1445" spans="1:6" ht="14.25">
      <c r="A1445" s="117" t="s">
        <v>12</v>
      </c>
      <c r="B1445" s="118" t="s">
        <v>147</v>
      </c>
      <c r="C1445" s="123">
        <v>44643</v>
      </c>
      <c r="D1445" s="120">
        <v>0.21830000000000002</v>
      </c>
      <c r="E1445" s="121">
        <v>129880</v>
      </c>
      <c r="F1445" s="124">
        <v>1.39</v>
      </c>
    </row>
    <row r="1446" spans="1:6" ht="14.25">
      <c r="A1446" s="117" t="s">
        <v>12</v>
      </c>
      <c r="B1446" s="118" t="s">
        <v>147</v>
      </c>
      <c r="C1446" s="123">
        <v>44650</v>
      </c>
      <c r="D1446" s="120">
        <v>0.21200000000000002</v>
      </c>
      <c r="E1446" s="121">
        <v>157110</v>
      </c>
      <c r="F1446" s="124">
        <v>1.51</v>
      </c>
    </row>
    <row r="1447" spans="1:6" ht="14.25">
      <c r="A1447" s="117" t="s">
        <v>12</v>
      </c>
      <c r="B1447" s="118" t="s">
        <v>147</v>
      </c>
      <c r="C1447" s="123">
        <v>44657</v>
      </c>
      <c r="D1447" s="120">
        <v>0.18109999999999998</v>
      </c>
      <c r="E1447" s="121">
        <v>173000</v>
      </c>
      <c r="F1447" s="124">
        <v>1.49</v>
      </c>
    </row>
    <row r="1448" spans="1:6" ht="14.25">
      <c r="A1448" s="117" t="s">
        <v>12</v>
      </c>
      <c r="B1448" s="118" t="s">
        <v>147</v>
      </c>
      <c r="C1448" s="123">
        <v>44664</v>
      </c>
      <c r="D1448" s="120">
        <v>0.175</v>
      </c>
      <c r="E1448" s="121">
        <v>182720</v>
      </c>
      <c r="F1448" s="124">
        <v>1.56</v>
      </c>
    </row>
    <row r="1449" spans="1:6" ht="14.25">
      <c r="A1449" s="117" t="s">
        <v>12</v>
      </c>
      <c r="B1449" s="118" t="s">
        <v>147</v>
      </c>
      <c r="C1449" s="123">
        <v>44671</v>
      </c>
      <c r="D1449" s="120">
        <v>0.1653</v>
      </c>
      <c r="E1449" s="121">
        <v>152900</v>
      </c>
      <c r="F1449" s="124">
        <v>1.33</v>
      </c>
    </row>
    <row r="1450" spans="1:6" ht="14.25">
      <c r="A1450" s="117" t="s">
        <v>12</v>
      </c>
      <c r="B1450" s="118" t="s">
        <v>147</v>
      </c>
      <c r="C1450" s="123">
        <v>44678</v>
      </c>
      <c r="D1450" s="120">
        <v>0.18719999999999998</v>
      </c>
      <c r="E1450" s="121">
        <v>93013</v>
      </c>
      <c r="F1450" s="124">
        <v>1.1400000000000001</v>
      </c>
    </row>
    <row r="1451" spans="1:6" ht="14.25">
      <c r="A1451" s="117" t="s">
        <v>12</v>
      </c>
      <c r="B1451" s="118" t="s">
        <v>147</v>
      </c>
      <c r="C1451" s="123">
        <v>44685</v>
      </c>
      <c r="D1451" s="120">
        <v>0.1904</v>
      </c>
      <c r="E1451" s="121">
        <v>96988</v>
      </c>
      <c r="F1451" s="124">
        <v>1.06</v>
      </c>
    </row>
    <row r="1452" spans="1:6" ht="14.25">
      <c r="A1452" s="117" t="s">
        <v>12</v>
      </c>
      <c r="B1452" s="118" t="s">
        <v>147</v>
      </c>
      <c r="C1452" s="123">
        <v>44692</v>
      </c>
      <c r="D1452" s="120">
        <v>0.19580000000000003</v>
      </c>
      <c r="E1452" s="121">
        <v>95150</v>
      </c>
      <c r="F1452" s="124">
        <v>0.87</v>
      </c>
    </row>
    <row r="1453" spans="1:6" ht="14.25">
      <c r="A1453" s="117" t="s">
        <v>12</v>
      </c>
      <c r="B1453" s="118" t="s">
        <v>147</v>
      </c>
      <c r="C1453" s="123">
        <v>44699</v>
      </c>
      <c r="D1453" s="120">
        <v>0.33</v>
      </c>
      <c r="E1453" s="121">
        <v>153725</v>
      </c>
      <c r="F1453" s="124">
        <v>1.47</v>
      </c>
    </row>
    <row r="1454" spans="1:6" ht="14.25">
      <c r="A1454" s="117" t="s">
        <v>12</v>
      </c>
      <c r="B1454" s="118" t="s">
        <v>147</v>
      </c>
      <c r="C1454" s="123">
        <v>44706</v>
      </c>
      <c r="D1454" s="120">
        <v>0.2918</v>
      </c>
      <c r="E1454" s="121">
        <v>124968</v>
      </c>
      <c r="F1454" s="124">
        <v>1.21</v>
      </c>
    </row>
    <row r="1455" spans="1:6" ht="14.25">
      <c r="A1455" s="117" t="s">
        <v>12</v>
      </c>
      <c r="B1455" s="118" t="s">
        <v>147</v>
      </c>
      <c r="C1455" s="123">
        <v>44713</v>
      </c>
      <c r="D1455" s="120">
        <v>0.2515</v>
      </c>
      <c r="E1455" s="121">
        <v>109551</v>
      </c>
      <c r="F1455" s="124">
        <v>0.94</v>
      </c>
    </row>
    <row r="1456" spans="1:6" ht="14.25">
      <c r="A1456" s="117" t="s">
        <v>12</v>
      </c>
      <c r="B1456" s="118" t="s">
        <v>147</v>
      </c>
      <c r="C1456" s="123">
        <v>44720</v>
      </c>
      <c r="D1456" s="120">
        <v>0.248</v>
      </c>
      <c r="E1456" s="121">
        <v>144650</v>
      </c>
      <c r="F1456" s="124">
        <v>1.51</v>
      </c>
    </row>
    <row r="1457" spans="1:6" ht="14.25">
      <c r="A1457" s="117" t="s">
        <v>12</v>
      </c>
      <c r="B1457" s="118" t="s">
        <v>147</v>
      </c>
      <c r="C1457" s="123">
        <v>44727</v>
      </c>
      <c r="D1457" s="120">
        <v>0.2918</v>
      </c>
      <c r="E1457" s="121">
        <v>122164</v>
      </c>
      <c r="F1457" s="124">
        <v>1.24</v>
      </c>
    </row>
    <row r="1458" spans="1:6" ht="14.25">
      <c r="A1458" s="117" t="s">
        <v>12</v>
      </c>
      <c r="B1458" s="118" t="s">
        <v>147</v>
      </c>
      <c r="C1458" s="123">
        <v>44734</v>
      </c>
      <c r="D1458" s="120">
        <v>0.40020000000000006</v>
      </c>
      <c r="E1458" s="121">
        <v>109650</v>
      </c>
      <c r="F1458" s="124">
        <v>1.02</v>
      </c>
    </row>
    <row r="1459" spans="1:6" ht="14.25">
      <c r="A1459" s="117" t="s">
        <v>12</v>
      </c>
      <c r="B1459" s="118" t="s">
        <v>147</v>
      </c>
      <c r="C1459" s="123">
        <v>44741</v>
      </c>
      <c r="D1459" s="120">
        <v>0.9056000000000001</v>
      </c>
      <c r="E1459" s="121">
        <v>107830</v>
      </c>
      <c r="F1459" s="124">
        <v>0.72</v>
      </c>
    </row>
    <row r="1460" spans="1:6" ht="14.25">
      <c r="A1460" s="117" t="s">
        <v>12</v>
      </c>
      <c r="B1460" s="118" t="s">
        <v>147</v>
      </c>
      <c r="C1460" s="123">
        <v>44748</v>
      </c>
      <c r="D1460" s="120">
        <v>1.0103</v>
      </c>
      <c r="E1460" s="121">
        <v>157550</v>
      </c>
      <c r="F1460" s="124">
        <v>1.26</v>
      </c>
    </row>
    <row r="1461" spans="1:6" ht="14.25">
      <c r="A1461" s="117" t="s">
        <v>12</v>
      </c>
      <c r="B1461" s="118" t="s">
        <v>147</v>
      </c>
      <c r="C1461" s="123">
        <v>44755</v>
      </c>
      <c r="D1461" s="120">
        <v>1.1285</v>
      </c>
      <c r="E1461" s="121">
        <v>169300</v>
      </c>
      <c r="F1461" s="124">
        <v>1.35</v>
      </c>
    </row>
    <row r="1462" spans="1:10" ht="14.25">
      <c r="A1462" s="117" t="s">
        <v>12</v>
      </c>
      <c r="B1462" s="118" t="s">
        <v>147</v>
      </c>
      <c r="C1462" s="123">
        <v>44762</v>
      </c>
      <c r="D1462" s="120">
        <v>1.4063000000000003</v>
      </c>
      <c r="E1462" s="121">
        <v>156350</v>
      </c>
      <c r="F1462" s="124">
        <v>1.37</v>
      </c>
      <c r="J1462" s="20"/>
    </row>
    <row r="1463" spans="1:10" ht="14.25">
      <c r="A1463" s="117" t="s">
        <v>12</v>
      </c>
      <c r="B1463" s="118" t="s">
        <v>147</v>
      </c>
      <c r="C1463" s="123">
        <v>44769</v>
      </c>
      <c r="D1463" s="120">
        <v>1.5620000000000003</v>
      </c>
      <c r="E1463" s="121">
        <v>100943</v>
      </c>
      <c r="F1463" s="124">
        <v>1.3</v>
      </c>
      <c r="J1463" s="20"/>
    </row>
    <row r="1464" spans="1:10" ht="14.25">
      <c r="A1464" s="117" t="s">
        <v>12</v>
      </c>
      <c r="B1464" s="118" t="s">
        <v>147</v>
      </c>
      <c r="C1464" s="123">
        <v>44776</v>
      </c>
      <c r="D1464" s="120">
        <v>1.6273</v>
      </c>
      <c r="E1464" s="121">
        <v>85788</v>
      </c>
      <c r="F1464" s="124">
        <v>0.81</v>
      </c>
      <c r="J1464" s="20"/>
    </row>
    <row r="1465" spans="1:10" ht="14.25">
      <c r="A1465" s="117" t="s">
        <v>12</v>
      </c>
      <c r="B1465" s="118" t="s">
        <v>147</v>
      </c>
      <c r="C1465" s="123">
        <v>44783</v>
      </c>
      <c r="D1465" s="120">
        <v>1.8089000000000002</v>
      </c>
      <c r="E1465" s="121">
        <v>108600</v>
      </c>
      <c r="F1465" s="124">
        <v>1.12</v>
      </c>
      <c r="J1465" s="20"/>
    </row>
    <row r="1466" spans="1:10" ht="14.25">
      <c r="A1466" s="117" t="s">
        <v>12</v>
      </c>
      <c r="B1466" s="118" t="s">
        <v>147</v>
      </c>
      <c r="C1466" s="123">
        <v>44790</v>
      </c>
      <c r="D1466" s="120">
        <v>2.0249</v>
      </c>
      <c r="E1466" s="121">
        <v>112952</v>
      </c>
      <c r="F1466" s="124">
        <v>0.8</v>
      </c>
      <c r="J1466" s="20"/>
    </row>
    <row r="1467" spans="1:10" ht="14.25">
      <c r="A1467" s="117" t="s">
        <v>12</v>
      </c>
      <c r="B1467" s="118" t="s">
        <v>147</v>
      </c>
      <c r="C1467" s="123">
        <v>44797</v>
      </c>
      <c r="D1467" s="120">
        <v>2.1136</v>
      </c>
      <c r="E1467" s="121">
        <v>113700</v>
      </c>
      <c r="F1467" s="124">
        <v>0.99</v>
      </c>
      <c r="J1467" s="20"/>
    </row>
    <row r="1468" spans="1:10" ht="14.25">
      <c r="A1468" s="117" t="s">
        <v>12</v>
      </c>
      <c r="B1468" s="118" t="s">
        <v>147</v>
      </c>
      <c r="C1468" s="123">
        <v>44804</v>
      </c>
      <c r="D1468" s="120">
        <v>2.3023000000000002</v>
      </c>
      <c r="E1468" s="121">
        <v>95140</v>
      </c>
      <c r="F1468" s="124">
        <v>0.67</v>
      </c>
      <c r="J1468" s="20"/>
    </row>
    <row r="1469" spans="1:10" ht="14.25">
      <c r="A1469" s="117" t="s">
        <v>12</v>
      </c>
      <c r="B1469" s="118" t="s">
        <v>147</v>
      </c>
      <c r="C1469" s="123">
        <v>44811</v>
      </c>
      <c r="D1469" s="120">
        <v>2.3726000000000003</v>
      </c>
      <c r="E1469" s="121">
        <v>140136.5</v>
      </c>
      <c r="F1469" s="124">
        <v>1.4</v>
      </c>
      <c r="J1469" s="20"/>
    </row>
    <row r="1470" spans="1:10" ht="14.25">
      <c r="A1470" s="117" t="s">
        <v>12</v>
      </c>
      <c r="B1470" s="118" t="s">
        <v>147</v>
      </c>
      <c r="C1470" s="123">
        <v>44818</v>
      </c>
      <c r="D1470" s="120">
        <v>2.45</v>
      </c>
      <c r="E1470" s="121">
        <v>138355</v>
      </c>
      <c r="F1470" s="124">
        <v>1.51</v>
      </c>
      <c r="J1470" s="20"/>
    </row>
    <row r="1471" spans="1:10" ht="14.25">
      <c r="A1471" s="117" t="s">
        <v>12</v>
      </c>
      <c r="B1471" s="118" t="s">
        <v>147</v>
      </c>
      <c r="C1471" s="123">
        <v>44825</v>
      </c>
      <c r="D1471" s="120">
        <v>2.6260000000000003</v>
      </c>
      <c r="E1471" s="121">
        <v>110900</v>
      </c>
      <c r="F1471" s="124">
        <v>1.02</v>
      </c>
      <c r="J1471" s="20"/>
    </row>
    <row r="1472" spans="1:10" ht="14.25">
      <c r="A1472" s="117" t="s">
        <v>12</v>
      </c>
      <c r="B1472" s="118" t="s">
        <v>147</v>
      </c>
      <c r="C1472" s="123">
        <v>44832</v>
      </c>
      <c r="D1472" s="120">
        <v>2.8337</v>
      </c>
      <c r="E1472" s="121">
        <v>134740</v>
      </c>
      <c r="F1472" s="124">
        <v>1.1300000000000001</v>
      </c>
      <c r="J1472" s="20"/>
    </row>
    <row r="1473" spans="1:10" ht="14.25">
      <c r="A1473" s="117" t="s">
        <v>12</v>
      </c>
      <c r="B1473" s="118" t="s">
        <v>147</v>
      </c>
      <c r="C1473" s="123">
        <v>44839</v>
      </c>
      <c r="D1473" s="120">
        <v>2.8989000000000003</v>
      </c>
      <c r="E1473" s="121">
        <v>172750</v>
      </c>
      <c r="F1473" s="124">
        <v>1.45</v>
      </c>
      <c r="J1473" s="20"/>
    </row>
    <row r="1474" spans="1:10" ht="14.25">
      <c r="A1474" s="117" t="s">
        <v>12</v>
      </c>
      <c r="B1474" s="118" t="s">
        <v>147</v>
      </c>
      <c r="C1474" s="123">
        <v>44846</v>
      </c>
      <c r="D1474" s="120">
        <v>2.8988</v>
      </c>
      <c r="E1474" s="121">
        <v>199450</v>
      </c>
      <c r="F1474" s="124">
        <v>1.74</v>
      </c>
      <c r="J1474" s="20"/>
    </row>
    <row r="1475" spans="1:10" ht="14.25">
      <c r="A1475" s="117" t="s">
        <v>12</v>
      </c>
      <c r="B1475" s="118" t="s">
        <v>147</v>
      </c>
      <c r="C1475" s="123">
        <v>44853</v>
      </c>
      <c r="D1475" s="120">
        <v>2.9781</v>
      </c>
      <c r="E1475" s="121">
        <v>183090</v>
      </c>
      <c r="F1475" s="124">
        <v>1.74</v>
      </c>
      <c r="J1475" s="20"/>
    </row>
    <row r="1476" spans="1:10" ht="14.25">
      <c r="A1476" s="117" t="s">
        <v>12</v>
      </c>
      <c r="B1476" s="118" t="s">
        <v>147</v>
      </c>
      <c r="C1476" s="123">
        <v>44860</v>
      </c>
      <c r="D1476" s="120">
        <v>3.1426000000000003</v>
      </c>
      <c r="E1476" s="121">
        <v>127000</v>
      </c>
      <c r="F1476" s="124">
        <v>1.84</v>
      </c>
      <c r="J1476" s="20"/>
    </row>
    <row r="1477" spans="1:10" ht="14.25">
      <c r="A1477" s="117" t="s">
        <v>12</v>
      </c>
      <c r="B1477" s="118" t="s">
        <v>147</v>
      </c>
      <c r="C1477" s="123">
        <v>44867</v>
      </c>
      <c r="D1477" s="120">
        <v>3.1634</v>
      </c>
      <c r="E1477" s="121">
        <v>108550</v>
      </c>
      <c r="F1477" s="124">
        <v>1.26</v>
      </c>
      <c r="J1477" s="20"/>
    </row>
    <row r="1478" spans="1:10" ht="14.25">
      <c r="A1478" s="117" t="s">
        <v>12</v>
      </c>
      <c r="B1478" s="118" t="s">
        <v>147</v>
      </c>
      <c r="C1478" s="123">
        <v>44874</v>
      </c>
      <c r="D1478" s="120">
        <v>3.1050999999999997</v>
      </c>
      <c r="E1478" s="121">
        <v>126810</v>
      </c>
      <c r="F1478" s="124">
        <v>1.44</v>
      </c>
      <c r="J1478" s="20"/>
    </row>
    <row r="1479" spans="1:10" ht="14.25">
      <c r="A1479" s="117" t="s">
        <v>12</v>
      </c>
      <c r="B1479" s="118" t="s">
        <v>147</v>
      </c>
      <c r="C1479" s="123">
        <v>44881</v>
      </c>
      <c r="D1479" s="120">
        <v>3.1624</v>
      </c>
      <c r="E1479" s="121">
        <v>118000</v>
      </c>
      <c r="F1479" s="124">
        <v>0.86</v>
      </c>
      <c r="J1479" s="20"/>
    </row>
    <row r="1480" spans="1:10" ht="14.25">
      <c r="A1480" s="117" t="s">
        <v>12</v>
      </c>
      <c r="B1480" s="118" t="s">
        <v>147</v>
      </c>
      <c r="C1480" s="123">
        <v>44888</v>
      </c>
      <c r="D1480" s="120">
        <v>3.8447000000000005</v>
      </c>
      <c r="E1480" s="121">
        <v>89050</v>
      </c>
      <c r="F1480" s="124">
        <v>0.54</v>
      </c>
      <c r="J1480" s="20"/>
    </row>
    <row r="1481" spans="1:10" ht="14.25">
      <c r="A1481" s="117" t="s">
        <v>12</v>
      </c>
      <c r="B1481" s="118" t="s">
        <v>147</v>
      </c>
      <c r="C1481" s="123">
        <v>44895</v>
      </c>
      <c r="D1481" s="120">
        <v>4.642</v>
      </c>
      <c r="E1481" s="121">
        <v>112511</v>
      </c>
      <c r="F1481" s="124">
        <v>0.94</v>
      </c>
      <c r="J1481" s="20"/>
    </row>
    <row r="1482" spans="1:10" ht="14.25">
      <c r="A1482" s="117" t="s">
        <v>12</v>
      </c>
      <c r="B1482" s="118" t="s">
        <v>147</v>
      </c>
      <c r="C1482" s="123">
        <v>44902</v>
      </c>
      <c r="D1482" s="120">
        <v>5.1889</v>
      </c>
      <c r="E1482" s="121">
        <v>145552</v>
      </c>
      <c r="F1482" s="124">
        <v>1.45</v>
      </c>
      <c r="J1482" s="20"/>
    </row>
    <row r="1483" spans="1:10" ht="14.25">
      <c r="A1483" s="117" t="s">
        <v>12</v>
      </c>
      <c r="B1483" s="118" t="s">
        <v>147</v>
      </c>
      <c r="C1483" s="123">
        <v>44909</v>
      </c>
      <c r="D1483" s="120">
        <v>4.8204</v>
      </c>
      <c r="E1483" s="121">
        <v>162600</v>
      </c>
      <c r="F1483" s="124">
        <v>1.9</v>
      </c>
      <c r="J1483" s="20"/>
    </row>
    <row r="1484" spans="1:10" ht="14.25">
      <c r="A1484" s="117" t="s">
        <v>12</v>
      </c>
      <c r="B1484" s="118" t="s">
        <v>147</v>
      </c>
      <c r="C1484" s="123">
        <v>44916</v>
      </c>
      <c r="D1484" s="120">
        <v>4.2488</v>
      </c>
      <c r="E1484" s="121">
        <v>179711</v>
      </c>
      <c r="F1484" s="124">
        <v>2.22</v>
      </c>
      <c r="J1484" s="20"/>
    </row>
    <row r="1485" spans="1:10" ht="14.25">
      <c r="A1485" s="117" t="s">
        <v>12</v>
      </c>
      <c r="B1485" s="118" t="s">
        <v>147</v>
      </c>
      <c r="C1485" s="123">
        <v>44923</v>
      </c>
      <c r="D1485" s="120">
        <v>3.1830000000000003</v>
      </c>
      <c r="E1485" s="121">
        <v>188934</v>
      </c>
      <c r="F1485" s="124">
        <v>1.95</v>
      </c>
      <c r="J1485" s="20"/>
    </row>
    <row r="1486" spans="1:10" ht="14.25">
      <c r="A1486" s="117" t="s">
        <v>12</v>
      </c>
      <c r="B1486" s="118" t="s">
        <v>147</v>
      </c>
      <c r="C1486" s="123">
        <v>44930</v>
      </c>
      <c r="D1486" s="120">
        <v>2.9734000000000003</v>
      </c>
      <c r="E1486" s="121">
        <v>172290</v>
      </c>
      <c r="F1486" s="124">
        <v>1.48</v>
      </c>
      <c r="J1486" s="20"/>
    </row>
    <row r="1487" spans="1:10" ht="14.25">
      <c r="A1487" s="117" t="s">
        <v>12</v>
      </c>
      <c r="B1487" s="118" t="s">
        <v>147</v>
      </c>
      <c r="C1487" s="123">
        <v>44937</v>
      </c>
      <c r="D1487" s="120">
        <v>3.1609000000000003</v>
      </c>
      <c r="E1487" s="121">
        <v>181316</v>
      </c>
      <c r="F1487" s="124">
        <v>1.53</v>
      </c>
      <c r="J1487" s="20"/>
    </row>
    <row r="1488" spans="1:10" ht="14.25">
      <c r="A1488" s="117" t="s">
        <v>12</v>
      </c>
      <c r="B1488" s="118" t="s">
        <v>147</v>
      </c>
      <c r="C1488" s="123">
        <v>44944</v>
      </c>
      <c r="D1488" s="120">
        <v>3.0669</v>
      </c>
      <c r="E1488" s="121">
        <v>196477</v>
      </c>
      <c r="F1488" s="124">
        <v>1.99</v>
      </c>
      <c r="J1488" s="20"/>
    </row>
    <row r="1489" spans="1:10" ht="14.25">
      <c r="A1489" s="117" t="s">
        <v>12</v>
      </c>
      <c r="B1489" s="118" t="s">
        <v>147</v>
      </c>
      <c r="C1489" s="123">
        <v>44952</v>
      </c>
      <c r="D1489" s="120">
        <v>2.5935</v>
      </c>
      <c r="E1489" s="121">
        <v>135390</v>
      </c>
      <c r="F1489" s="124">
        <v>1.96</v>
      </c>
      <c r="J1489" s="20"/>
    </row>
    <row r="1490" spans="1:10" ht="14.25">
      <c r="A1490" s="117" t="s">
        <v>12</v>
      </c>
      <c r="B1490" s="118" t="s">
        <v>147</v>
      </c>
      <c r="C1490" s="123">
        <v>44958</v>
      </c>
      <c r="D1490" s="120">
        <v>2.274</v>
      </c>
      <c r="E1490" s="121">
        <v>102640</v>
      </c>
      <c r="F1490" s="124">
        <v>1.03</v>
      </c>
      <c r="J1490" s="20"/>
    </row>
    <row r="1491" spans="1:10" ht="14.25">
      <c r="A1491" s="117" t="s">
        <v>12</v>
      </c>
      <c r="B1491" s="118" t="s">
        <v>147</v>
      </c>
      <c r="C1491" s="123">
        <v>44965</v>
      </c>
      <c r="D1491" s="120">
        <v>2.6341</v>
      </c>
      <c r="E1491" s="121">
        <v>120318</v>
      </c>
      <c r="F1491" s="124">
        <v>1.21</v>
      </c>
      <c r="J1491" s="20"/>
    </row>
    <row r="1492" spans="1:10" ht="14.25">
      <c r="A1492" s="117" t="s">
        <v>12</v>
      </c>
      <c r="B1492" s="118" t="s">
        <v>147</v>
      </c>
      <c r="C1492" s="123">
        <v>44972</v>
      </c>
      <c r="D1492" s="120">
        <v>2.6412999999999998</v>
      </c>
      <c r="E1492" s="121">
        <v>154150</v>
      </c>
      <c r="F1492" s="124">
        <v>1.41</v>
      </c>
      <c r="J1492" s="20"/>
    </row>
    <row r="1493" spans="1:10" ht="14.25">
      <c r="A1493" s="117" t="s">
        <v>12</v>
      </c>
      <c r="B1493" s="118" t="s">
        <v>147</v>
      </c>
      <c r="C1493" s="123">
        <v>44979</v>
      </c>
      <c r="D1493" s="120">
        <v>2.8808999999999996</v>
      </c>
      <c r="E1493" s="121">
        <v>129150</v>
      </c>
      <c r="F1493" s="124">
        <v>1.2</v>
      </c>
      <c r="J1493" s="20"/>
    </row>
    <row r="1494" spans="1:10" ht="14.25">
      <c r="A1494" s="117" t="s">
        <v>12</v>
      </c>
      <c r="B1494" s="118" t="s">
        <v>147</v>
      </c>
      <c r="C1494" s="123">
        <v>44986</v>
      </c>
      <c r="D1494" s="120">
        <v>2.9926</v>
      </c>
      <c r="E1494" s="121">
        <v>117120</v>
      </c>
      <c r="F1494" s="124">
        <v>0.99</v>
      </c>
      <c r="J1494" s="20"/>
    </row>
    <row r="1495" spans="1:10" ht="14.25">
      <c r="A1495" s="117" t="s">
        <v>12</v>
      </c>
      <c r="B1495" s="118" t="s">
        <v>147</v>
      </c>
      <c r="C1495" s="123">
        <v>44993</v>
      </c>
      <c r="D1495" s="120">
        <v>3.0519000000000007</v>
      </c>
      <c r="E1495" s="121">
        <v>138400</v>
      </c>
      <c r="F1495" s="124">
        <v>1.31</v>
      </c>
      <c r="J1495" s="20"/>
    </row>
    <row r="1496" spans="1:10" ht="14.25">
      <c r="A1496" s="117" t="s">
        <v>12</v>
      </c>
      <c r="B1496" s="118" t="s">
        <v>147</v>
      </c>
      <c r="C1496" s="123">
        <v>45000</v>
      </c>
      <c r="D1496" s="120">
        <v>3.0128</v>
      </c>
      <c r="E1496" s="121">
        <v>133120</v>
      </c>
      <c r="F1496" s="124">
        <v>1.27</v>
      </c>
      <c r="J1496" s="20"/>
    </row>
    <row r="1497" spans="1:10" ht="14.25">
      <c r="A1497" s="117" t="s">
        <v>12</v>
      </c>
      <c r="B1497" s="118" t="s">
        <v>147</v>
      </c>
      <c r="C1497" s="123">
        <v>45007</v>
      </c>
      <c r="D1497" s="120">
        <v>2.8040000000000003</v>
      </c>
      <c r="E1497" s="121">
        <v>113700</v>
      </c>
      <c r="F1497" s="124">
        <v>1.01</v>
      </c>
      <c r="J1497" s="20"/>
    </row>
    <row r="1498" spans="1:10" ht="14.25">
      <c r="A1498" s="117" t="s">
        <v>12</v>
      </c>
      <c r="B1498" s="118" t="s">
        <v>147</v>
      </c>
      <c r="C1498" s="123">
        <v>45014</v>
      </c>
      <c r="D1498" s="120">
        <v>2.6563000000000003</v>
      </c>
      <c r="E1498" s="121">
        <v>140190</v>
      </c>
      <c r="F1498" s="124">
        <v>1.24</v>
      </c>
      <c r="J1498" s="20"/>
    </row>
    <row r="1499" spans="1:10" ht="14.25">
      <c r="A1499" s="117" t="s">
        <v>12</v>
      </c>
      <c r="B1499" s="118" t="s">
        <v>147</v>
      </c>
      <c r="C1499" s="123">
        <v>45022</v>
      </c>
      <c r="D1499" s="120">
        <v>2.6599</v>
      </c>
      <c r="E1499" s="121">
        <v>161246</v>
      </c>
      <c r="F1499" s="124">
        <v>1.44</v>
      </c>
      <c r="J1499" s="20"/>
    </row>
    <row r="1500" spans="1:10" ht="14.25">
      <c r="A1500" s="117" t="s">
        <v>12</v>
      </c>
      <c r="B1500" s="118" t="s">
        <v>147</v>
      </c>
      <c r="C1500" s="123">
        <v>45028</v>
      </c>
      <c r="D1500" s="120">
        <v>2.5944000000000007</v>
      </c>
      <c r="E1500" s="121">
        <v>162764</v>
      </c>
      <c r="F1500" s="124">
        <v>1.42</v>
      </c>
      <c r="J1500" s="20"/>
    </row>
    <row r="1501" spans="1:10" ht="14.25">
      <c r="A1501" s="117" t="s">
        <v>12</v>
      </c>
      <c r="B1501" s="118" t="s">
        <v>147</v>
      </c>
      <c r="C1501" s="123">
        <v>45035</v>
      </c>
      <c r="D1501" s="120">
        <v>2.6705</v>
      </c>
      <c r="E1501" s="121">
        <v>163400</v>
      </c>
      <c r="F1501" s="124">
        <v>1.61</v>
      </c>
      <c r="J1501" s="20"/>
    </row>
    <row r="1502" spans="1:10" ht="14.25">
      <c r="A1502" s="117" t="s">
        <v>12</v>
      </c>
      <c r="B1502" s="118" t="s">
        <v>147</v>
      </c>
      <c r="C1502" s="123">
        <v>45042</v>
      </c>
      <c r="D1502" s="120">
        <v>3.0027</v>
      </c>
      <c r="E1502" s="121">
        <v>118330</v>
      </c>
      <c r="F1502" s="124">
        <v>1.44</v>
      </c>
      <c r="J1502" s="20"/>
    </row>
    <row r="1503" spans="1:10" ht="14.25">
      <c r="A1503" s="117" t="s">
        <v>12</v>
      </c>
      <c r="B1503" s="118" t="s">
        <v>147</v>
      </c>
      <c r="C1503" s="123">
        <v>45049</v>
      </c>
      <c r="D1503" s="120">
        <v>3.2183000000000006</v>
      </c>
      <c r="E1503" s="121">
        <v>137805</v>
      </c>
      <c r="F1503" s="124">
        <v>1.59</v>
      </c>
      <c r="J1503" s="20"/>
    </row>
    <row r="1504" spans="1:10" ht="14.25">
      <c r="A1504" s="117" t="s">
        <v>12</v>
      </c>
      <c r="B1504" s="118" t="s">
        <v>147</v>
      </c>
      <c r="C1504" s="123">
        <v>45056</v>
      </c>
      <c r="D1504" s="120">
        <v>3.5092000000000003</v>
      </c>
      <c r="E1504" s="121">
        <v>106920</v>
      </c>
      <c r="F1504" s="124">
        <v>0.94</v>
      </c>
      <c r="J1504" s="20"/>
    </row>
    <row r="1505" spans="1:10" ht="14.25">
      <c r="A1505" s="117" t="s">
        <v>12</v>
      </c>
      <c r="B1505" s="118" t="s">
        <v>147</v>
      </c>
      <c r="C1505" s="123">
        <v>45063</v>
      </c>
      <c r="D1505" s="120">
        <v>3.8947000000000003</v>
      </c>
      <c r="E1505" s="121">
        <v>111303</v>
      </c>
      <c r="F1505" s="124">
        <v>0.77</v>
      </c>
      <c r="J1505" s="20"/>
    </row>
    <row r="1506" spans="1:10" ht="14.25">
      <c r="A1506" s="117" t="s">
        <v>12</v>
      </c>
      <c r="B1506" s="118" t="s">
        <v>147</v>
      </c>
      <c r="C1506" s="123">
        <v>45070</v>
      </c>
      <c r="D1506" s="120">
        <v>4.2442</v>
      </c>
      <c r="E1506" s="121">
        <v>131335</v>
      </c>
      <c r="F1506" s="124">
        <v>1.28</v>
      </c>
      <c r="J1506" s="20"/>
    </row>
    <row r="1507" spans="1:10" ht="14.25">
      <c r="A1507" s="117" t="s">
        <v>12</v>
      </c>
      <c r="B1507" s="118" t="s">
        <v>147</v>
      </c>
      <c r="C1507" s="123">
        <v>45077</v>
      </c>
      <c r="D1507" s="120">
        <v>4.2606</v>
      </c>
      <c r="E1507" s="121">
        <v>130820</v>
      </c>
      <c r="F1507" s="124">
        <v>1.19</v>
      </c>
      <c r="J1507" s="20"/>
    </row>
    <row r="1508" spans="1:10" ht="14.25">
      <c r="A1508" s="117" t="s">
        <v>12</v>
      </c>
      <c r="B1508" s="118" t="s">
        <v>147</v>
      </c>
      <c r="C1508" s="123">
        <v>45084</v>
      </c>
      <c r="D1508" s="120">
        <v>3.8920000000000003</v>
      </c>
      <c r="E1508" s="121">
        <v>136690</v>
      </c>
      <c r="F1508" s="124">
        <v>1.32</v>
      </c>
      <c r="J1508" s="20"/>
    </row>
    <row r="1509" spans="1:10" ht="14.25">
      <c r="A1509" s="117" t="s">
        <v>12</v>
      </c>
      <c r="B1509" s="118" t="s">
        <v>147</v>
      </c>
      <c r="C1509" s="123">
        <v>45091</v>
      </c>
      <c r="D1509" s="120">
        <v>3.9568</v>
      </c>
      <c r="E1509" s="121">
        <v>125122</v>
      </c>
      <c r="F1509" s="124">
        <v>1.1</v>
      </c>
      <c r="J1509" s="20"/>
    </row>
    <row r="1510" spans="1:10" ht="14.25">
      <c r="A1510" s="117" t="s">
        <v>12</v>
      </c>
      <c r="B1510" s="118" t="s">
        <v>147</v>
      </c>
      <c r="C1510" s="123">
        <v>45098</v>
      </c>
      <c r="D1510" s="120">
        <v>4.3106</v>
      </c>
      <c r="E1510" s="121">
        <v>116350</v>
      </c>
      <c r="F1510" s="124">
        <v>1.03</v>
      </c>
      <c r="J1510" s="20"/>
    </row>
    <row r="1511" spans="1:10" ht="14.25">
      <c r="A1511" s="117" t="s">
        <v>12</v>
      </c>
      <c r="B1511" s="118" t="s">
        <v>147</v>
      </c>
      <c r="C1511" s="123">
        <v>45105</v>
      </c>
      <c r="D1511" s="120">
        <v>4.1413</v>
      </c>
      <c r="E1511" s="121">
        <v>177090</v>
      </c>
      <c r="F1511" s="124">
        <v>1.88</v>
      </c>
      <c r="J1511" s="20"/>
    </row>
    <row r="1512" spans="1:10" ht="14.25">
      <c r="A1512" s="117" t="s">
        <v>12</v>
      </c>
      <c r="B1512" s="118" t="s">
        <v>147</v>
      </c>
      <c r="C1512" s="123">
        <v>45112</v>
      </c>
      <c r="D1512" s="120">
        <v>4.2171</v>
      </c>
      <c r="E1512" s="121">
        <v>151924</v>
      </c>
      <c r="F1512" s="124">
        <v>1.33</v>
      </c>
      <c r="J1512" s="20"/>
    </row>
    <row r="1513" spans="1:10" ht="14.25">
      <c r="A1513" s="117" t="s">
        <v>12</v>
      </c>
      <c r="B1513" s="118" t="s">
        <v>147</v>
      </c>
      <c r="C1513" s="123">
        <v>45119</v>
      </c>
      <c r="D1513" s="120">
        <v>4.2803</v>
      </c>
      <c r="E1513" s="121">
        <v>159920</v>
      </c>
      <c r="F1513" s="124">
        <v>1.44</v>
      </c>
      <c r="J1513" s="20"/>
    </row>
    <row r="1514" spans="1:10" ht="14.25">
      <c r="A1514" s="117" t="s">
        <v>12</v>
      </c>
      <c r="B1514" s="118" t="s">
        <v>147</v>
      </c>
      <c r="C1514" s="123">
        <v>45126</v>
      </c>
      <c r="D1514" s="120">
        <v>4.3838</v>
      </c>
      <c r="E1514" s="121">
        <v>149510</v>
      </c>
      <c r="F1514" s="124">
        <v>1.42</v>
      </c>
      <c r="J1514" s="20"/>
    </row>
    <row r="1515" spans="1:10" ht="14.25">
      <c r="A1515" s="117" t="s">
        <v>12</v>
      </c>
      <c r="B1515" s="118" t="s">
        <v>147</v>
      </c>
      <c r="C1515" s="123">
        <v>45133</v>
      </c>
      <c r="D1515" s="120">
        <v>4.444500000000001</v>
      </c>
      <c r="E1515" s="121">
        <v>115574</v>
      </c>
      <c r="F1515" s="124">
        <v>1.24</v>
      </c>
      <c r="J1515" s="20"/>
    </row>
    <row r="1516" spans="1:10" ht="14.25">
      <c r="A1516" s="117" t="s">
        <v>12</v>
      </c>
      <c r="B1516" s="118" t="s">
        <v>147</v>
      </c>
      <c r="C1516" s="123">
        <v>45140</v>
      </c>
      <c r="D1516" s="120">
        <v>4.5915</v>
      </c>
      <c r="E1516" s="121">
        <v>140250</v>
      </c>
      <c r="F1516" s="124">
        <v>1.6</v>
      </c>
      <c r="J1516" s="20"/>
    </row>
    <row r="1517" spans="1:10" ht="14.25">
      <c r="A1517" s="117" t="s">
        <v>12</v>
      </c>
      <c r="B1517" s="118" t="s">
        <v>147</v>
      </c>
      <c r="C1517" s="123">
        <v>45147</v>
      </c>
      <c r="D1517" s="120">
        <v>4.6234</v>
      </c>
      <c r="E1517" s="121">
        <v>151500</v>
      </c>
      <c r="F1517" s="124">
        <v>1.69</v>
      </c>
      <c r="J1517" s="20"/>
    </row>
    <row r="1518" spans="1:10" ht="14.25">
      <c r="A1518" s="117" t="s">
        <v>12</v>
      </c>
      <c r="B1518" s="118" t="s">
        <v>147</v>
      </c>
      <c r="C1518" s="123">
        <v>45154</v>
      </c>
      <c r="D1518" s="120">
        <v>4.4522</v>
      </c>
      <c r="E1518" s="121">
        <v>186910</v>
      </c>
      <c r="F1518" s="124">
        <v>2.0300000000000002</v>
      </c>
      <c r="J1518" s="20"/>
    </row>
    <row r="1519" spans="1:10" ht="14.25">
      <c r="A1519" s="117" t="s">
        <v>12</v>
      </c>
      <c r="B1519" s="118" t="s">
        <v>147</v>
      </c>
      <c r="C1519" s="123">
        <v>45161</v>
      </c>
      <c r="D1519" s="120">
        <v>4.2456000000000005</v>
      </c>
      <c r="E1519" s="121">
        <v>167654</v>
      </c>
      <c r="F1519" s="124">
        <v>1.85</v>
      </c>
      <c r="J1519" s="20"/>
    </row>
    <row r="1520" spans="1:10" ht="14.25">
      <c r="A1520" s="117" t="s">
        <v>12</v>
      </c>
      <c r="B1520" s="118" t="s">
        <v>147</v>
      </c>
      <c r="C1520" s="123">
        <v>45168</v>
      </c>
      <c r="D1520" s="120">
        <v>3.6996</v>
      </c>
      <c r="E1520" s="121">
        <v>162540</v>
      </c>
      <c r="F1520" s="124">
        <v>1.76</v>
      </c>
      <c r="J1520" s="20"/>
    </row>
    <row r="1521" spans="1:10" ht="14.25">
      <c r="A1521" s="117" t="s">
        <v>12</v>
      </c>
      <c r="B1521" s="118" t="s">
        <v>147</v>
      </c>
      <c r="C1521" s="123">
        <v>45175</v>
      </c>
      <c r="D1521" s="120">
        <v>3.7858</v>
      </c>
      <c r="E1521" s="121">
        <v>128650</v>
      </c>
      <c r="F1521" s="124">
        <v>1.22</v>
      </c>
      <c r="J1521" s="20"/>
    </row>
    <row r="1522" spans="1:10" ht="14.25">
      <c r="A1522" s="117" t="s">
        <v>12</v>
      </c>
      <c r="B1522" s="118" t="s">
        <v>147</v>
      </c>
      <c r="C1522" s="123">
        <v>45182</v>
      </c>
      <c r="D1522" s="120">
        <v>4.1563</v>
      </c>
      <c r="E1522" s="121">
        <v>108572</v>
      </c>
      <c r="F1522" s="124">
        <v>0.85</v>
      </c>
      <c r="J1522" s="20"/>
    </row>
    <row r="1523" spans="1:10" ht="14.25">
      <c r="A1523" s="117" t="s">
        <v>12</v>
      </c>
      <c r="B1523" s="118" t="s">
        <v>147</v>
      </c>
      <c r="C1523" s="123">
        <v>45189</v>
      </c>
      <c r="D1523" s="120">
        <v>4.5486</v>
      </c>
      <c r="E1523" s="121">
        <v>102410</v>
      </c>
      <c r="F1523" s="124">
        <v>0.76</v>
      </c>
      <c r="J1523" s="20"/>
    </row>
    <row r="1524" spans="1:10" ht="14.25">
      <c r="A1524" s="117" t="s">
        <v>12</v>
      </c>
      <c r="B1524" s="118" t="s">
        <v>147</v>
      </c>
      <c r="C1524" s="123">
        <v>45196</v>
      </c>
      <c r="D1524" s="120">
        <v>4.9047</v>
      </c>
      <c r="E1524" s="121">
        <v>135554</v>
      </c>
      <c r="F1524" s="124">
        <v>1.25</v>
      </c>
      <c r="J1524" s="20"/>
    </row>
    <row r="1525" spans="1:10" ht="14.25">
      <c r="A1525" s="117" t="s">
        <v>12</v>
      </c>
      <c r="B1525" s="118" t="s">
        <v>147</v>
      </c>
      <c r="C1525" s="123">
        <v>45203</v>
      </c>
      <c r="D1525" s="120">
        <v>4.746</v>
      </c>
      <c r="E1525" s="121">
        <v>180382</v>
      </c>
      <c r="F1525" s="124">
        <v>1.84</v>
      </c>
      <c r="J1525" s="20"/>
    </row>
    <row r="1526" spans="1:10" ht="14.25">
      <c r="A1526" s="117" t="s">
        <v>12</v>
      </c>
      <c r="B1526" s="118" t="s">
        <v>147</v>
      </c>
      <c r="C1526" s="123">
        <v>45210</v>
      </c>
      <c r="D1526" s="120">
        <v>4.754300000000001</v>
      </c>
      <c r="E1526" s="121">
        <v>156105</v>
      </c>
      <c r="F1526" s="124">
        <v>1.45</v>
      </c>
      <c r="J1526" s="20"/>
    </row>
    <row r="1527" spans="1:10" ht="14.25">
      <c r="A1527" s="117" t="s">
        <v>12</v>
      </c>
      <c r="B1527" s="118" t="s">
        <v>147</v>
      </c>
      <c r="C1527" s="123">
        <v>45217</v>
      </c>
      <c r="D1527" s="120">
        <v>4.811</v>
      </c>
      <c r="E1527" s="121">
        <v>122420</v>
      </c>
      <c r="F1527" s="124">
        <v>0.95</v>
      </c>
      <c r="J1527" s="20"/>
    </row>
    <row r="1528" spans="1:10" ht="14.25">
      <c r="A1528" s="117" t="s">
        <v>12</v>
      </c>
      <c r="B1528" s="118" t="s">
        <v>147</v>
      </c>
      <c r="C1528" s="123">
        <v>45224</v>
      </c>
      <c r="D1528" s="120">
        <v>4.8845</v>
      </c>
      <c r="E1528" s="121">
        <v>123000</v>
      </c>
      <c r="F1528" s="124">
        <v>1.25</v>
      </c>
      <c r="J1528" s="20"/>
    </row>
    <row r="1529" spans="1:10" ht="14.25">
      <c r="A1529" s="117" t="s">
        <v>12</v>
      </c>
      <c r="B1529" s="118" t="s">
        <v>147</v>
      </c>
      <c r="C1529" s="123">
        <v>45231</v>
      </c>
      <c r="D1529" s="120">
        <v>4.8954</v>
      </c>
      <c r="E1529" s="121">
        <v>135210</v>
      </c>
      <c r="F1529" s="124">
        <v>1.37</v>
      </c>
      <c r="J1529" s="20"/>
    </row>
    <row r="1530" spans="1:10" ht="14.25">
      <c r="A1530" s="117" t="s">
        <v>12</v>
      </c>
      <c r="B1530" s="118" t="s">
        <v>147</v>
      </c>
      <c r="C1530" s="123">
        <v>45238</v>
      </c>
      <c r="D1530" s="120">
        <v>4.8846</v>
      </c>
      <c r="E1530" s="121">
        <v>157169</v>
      </c>
      <c r="F1530" s="124">
        <v>1.74</v>
      </c>
      <c r="J1530" s="20"/>
    </row>
    <row r="1531" spans="1:10" ht="14.25">
      <c r="A1531" s="117" t="s">
        <v>12</v>
      </c>
      <c r="B1531" s="118" t="s">
        <v>147</v>
      </c>
      <c r="C1531" s="123">
        <v>45245</v>
      </c>
      <c r="D1531" s="120">
        <v>4.996</v>
      </c>
      <c r="E1531" s="121">
        <v>138050</v>
      </c>
      <c r="F1531" s="124">
        <v>1.27</v>
      </c>
      <c r="J1531" s="20"/>
    </row>
    <row r="1532" spans="1:10" ht="14.25">
      <c r="A1532" s="117" t="s">
        <v>12</v>
      </c>
      <c r="B1532" s="118" t="s">
        <v>147</v>
      </c>
      <c r="C1532" s="123">
        <v>45252</v>
      </c>
      <c r="D1532" s="120">
        <v>5.1254</v>
      </c>
      <c r="E1532" s="121">
        <v>129505</v>
      </c>
      <c r="F1532" s="124">
        <v>1.16</v>
      </c>
      <c r="J1532" s="20"/>
    </row>
    <row r="1533" spans="1:10" ht="14.25">
      <c r="A1533" s="117" t="s">
        <v>12</v>
      </c>
      <c r="B1533" s="118" t="s">
        <v>147</v>
      </c>
      <c r="C1533" s="123">
        <v>45259</v>
      </c>
      <c r="D1533" s="120">
        <v>5.2413</v>
      </c>
      <c r="E1533" s="121">
        <v>143430</v>
      </c>
      <c r="F1533" s="124">
        <v>1.38</v>
      </c>
      <c r="J1533" s="20"/>
    </row>
    <row r="1534" spans="1:10" ht="14.25">
      <c r="A1534" s="117" t="s">
        <v>12</v>
      </c>
      <c r="B1534" s="118" t="s">
        <v>147</v>
      </c>
      <c r="C1534" s="123">
        <v>45266</v>
      </c>
      <c r="D1534" s="120">
        <v>4.8204</v>
      </c>
      <c r="E1534" s="121">
        <v>186300</v>
      </c>
      <c r="F1534" s="124">
        <v>2.15</v>
      </c>
      <c r="J1534" s="20"/>
    </row>
    <row r="1535" spans="1:10" ht="14.25">
      <c r="A1535" s="117" t="s">
        <v>12</v>
      </c>
      <c r="B1535" s="118" t="s">
        <v>147</v>
      </c>
      <c r="C1535" s="123">
        <v>45273</v>
      </c>
      <c r="D1535" s="120">
        <v>4.702100000000001</v>
      </c>
      <c r="E1535" s="121">
        <v>167536</v>
      </c>
      <c r="F1535" s="124">
        <v>1.81</v>
      </c>
      <c r="J1535" s="20"/>
    </row>
    <row r="1536" spans="1:10" ht="14.25">
      <c r="A1536" s="117" t="s">
        <v>12</v>
      </c>
      <c r="B1536" s="118" t="s">
        <v>147</v>
      </c>
      <c r="C1536" s="123">
        <v>45280</v>
      </c>
      <c r="D1536" s="120">
        <v>4.6698</v>
      </c>
      <c r="E1536" s="121">
        <v>115700</v>
      </c>
      <c r="F1536" s="124">
        <v>1.02</v>
      </c>
      <c r="J1536" s="20"/>
    </row>
    <row r="1537" spans="1:10" ht="14.25">
      <c r="A1537" s="117" t="s">
        <v>12</v>
      </c>
      <c r="B1537" s="118" t="s">
        <v>147</v>
      </c>
      <c r="C1537" s="123">
        <v>45287</v>
      </c>
      <c r="D1537" s="120">
        <v>4.5692</v>
      </c>
      <c r="E1537" s="121">
        <v>132138</v>
      </c>
      <c r="F1537" s="124">
        <v>1.23</v>
      </c>
      <c r="J1537" s="20"/>
    </row>
    <row r="1538" spans="1:10" ht="14.25">
      <c r="A1538" s="117" t="s">
        <v>12</v>
      </c>
      <c r="B1538" s="118" t="s">
        <v>147</v>
      </c>
      <c r="C1538" s="123">
        <v>45294</v>
      </c>
      <c r="D1538" s="120">
        <v>4.442200000000001</v>
      </c>
      <c r="E1538" s="121">
        <v>175739</v>
      </c>
      <c r="F1538" s="124">
        <v>1.81</v>
      </c>
      <c r="J1538" s="20"/>
    </row>
    <row r="1539" spans="1:10" ht="14.25">
      <c r="A1539" s="117" t="s">
        <v>12</v>
      </c>
      <c r="B1539" s="118" t="s">
        <v>147</v>
      </c>
      <c r="C1539" s="123">
        <v>45301</v>
      </c>
      <c r="D1539" s="120">
        <v>4.477</v>
      </c>
      <c r="E1539" s="121">
        <v>185262</v>
      </c>
      <c r="F1539" s="124">
        <v>1.95</v>
      </c>
      <c r="J1539" s="20"/>
    </row>
    <row r="1540" spans="1:10" ht="14.25">
      <c r="A1540" s="117" t="s">
        <v>12</v>
      </c>
      <c r="B1540" s="118" t="s">
        <v>147</v>
      </c>
      <c r="C1540" s="123">
        <v>45308</v>
      </c>
      <c r="D1540" s="120">
        <v>4.3701</v>
      </c>
      <c r="E1540" s="121">
        <v>174310</v>
      </c>
      <c r="F1540" s="124">
        <v>1.81</v>
      </c>
      <c r="J1540" s="20"/>
    </row>
    <row r="1541" spans="1:10" ht="14.25">
      <c r="A1541" s="117" t="s">
        <v>12</v>
      </c>
      <c r="B1541" s="118" t="s">
        <v>147</v>
      </c>
      <c r="C1541" s="123">
        <v>45315</v>
      </c>
      <c r="D1541" s="120">
        <v>4.2659</v>
      </c>
      <c r="E1541" s="121">
        <v>185647</v>
      </c>
      <c r="F1541" s="124">
        <v>2.2</v>
      </c>
      <c r="J1541" s="20"/>
    </row>
    <row r="1542" spans="1:10" ht="14.25">
      <c r="A1542" s="117" t="s">
        <v>12</v>
      </c>
      <c r="B1542" s="118" t="s">
        <v>147</v>
      </c>
      <c r="C1542" s="123">
        <v>45322</v>
      </c>
      <c r="D1542" s="120">
        <v>4.117900000000001</v>
      </c>
      <c r="E1542" s="121">
        <v>138314</v>
      </c>
      <c r="F1542" s="124">
        <v>1.38</v>
      </c>
      <c r="J1542" s="20"/>
    </row>
    <row r="1543" spans="1:10" ht="14.25">
      <c r="A1543" s="117" t="s">
        <v>12</v>
      </c>
      <c r="B1543" s="118" t="s">
        <v>147</v>
      </c>
      <c r="C1543" s="123">
        <v>45329</v>
      </c>
      <c r="D1543" s="120">
        <v>4.0086</v>
      </c>
      <c r="E1543" s="121">
        <v>138828</v>
      </c>
      <c r="F1543" s="124">
        <v>1.39</v>
      </c>
      <c r="J1543" s="20"/>
    </row>
    <row r="1544" spans="1:10" ht="14.25">
      <c r="A1544" s="117" t="s">
        <v>12</v>
      </c>
      <c r="B1544" s="118" t="s">
        <v>147</v>
      </c>
      <c r="C1544" s="123">
        <v>45336</v>
      </c>
      <c r="D1544" s="120">
        <v>4.0558000000000005</v>
      </c>
      <c r="E1544" s="121">
        <v>121910</v>
      </c>
      <c r="F1544" s="124">
        <v>1.04</v>
      </c>
      <c r="J1544" s="20"/>
    </row>
    <row r="1545" spans="1:10" ht="14.25">
      <c r="A1545" s="117" t="s">
        <v>12</v>
      </c>
      <c r="B1545" s="118" t="s">
        <v>147</v>
      </c>
      <c r="C1545" s="123">
        <v>45343</v>
      </c>
      <c r="D1545" s="120">
        <v>4.0869</v>
      </c>
      <c r="E1545" s="121">
        <v>117324</v>
      </c>
      <c r="F1545" s="124">
        <v>0.92</v>
      </c>
      <c r="J1545" s="20"/>
    </row>
    <row r="1546" spans="1:10" ht="14.25">
      <c r="A1546" s="117" t="s">
        <v>12</v>
      </c>
      <c r="B1546" s="118" t="s">
        <v>147</v>
      </c>
      <c r="C1546" s="123">
        <v>45350</v>
      </c>
      <c r="D1546" s="120">
        <v>4.0803</v>
      </c>
      <c r="E1546" s="121">
        <v>149830</v>
      </c>
      <c r="F1546" s="124">
        <v>1.44</v>
      </c>
      <c r="J1546" s="20"/>
    </row>
    <row r="1547" spans="1:10" ht="14.25">
      <c r="A1547" s="117" t="s">
        <v>12</v>
      </c>
      <c r="B1547" s="118" t="s">
        <v>147</v>
      </c>
      <c r="C1547" s="123">
        <v>45357</v>
      </c>
      <c r="D1547" s="120">
        <v>4.0583</v>
      </c>
      <c r="E1547" s="121">
        <v>149488</v>
      </c>
      <c r="F1547" s="124">
        <v>1.49</v>
      </c>
      <c r="J1547" s="20"/>
    </row>
    <row r="1548" spans="1:10" ht="14.25">
      <c r="A1548" s="117" t="s">
        <v>12</v>
      </c>
      <c r="B1548" s="118" t="s">
        <v>147</v>
      </c>
      <c r="C1548" s="123">
        <v>45364</v>
      </c>
      <c r="D1548" s="120">
        <v>4.1459</v>
      </c>
      <c r="E1548" s="121">
        <v>112732</v>
      </c>
      <c r="F1548" s="124">
        <v>0.92</v>
      </c>
      <c r="J1548" s="20"/>
    </row>
    <row r="1549" spans="1:10" ht="14.25">
      <c r="A1549" s="117" t="s">
        <v>12</v>
      </c>
      <c r="B1549" s="118" t="s">
        <v>147</v>
      </c>
      <c r="C1549" s="123">
        <v>45371</v>
      </c>
      <c r="D1549" s="120">
        <v>4.2563</v>
      </c>
      <c r="E1549" s="121">
        <v>124150</v>
      </c>
      <c r="F1549" s="124">
        <v>1.1300000000000001</v>
      </c>
      <c r="J1549" s="20"/>
    </row>
    <row r="1550" spans="1:10" ht="14.25">
      <c r="A1550" s="117" t="s">
        <v>12</v>
      </c>
      <c r="B1550" s="118" t="s">
        <v>147</v>
      </c>
      <c r="C1550" s="123">
        <v>45378</v>
      </c>
      <c r="D1550" s="120">
        <v>4.4015</v>
      </c>
      <c r="E1550" s="121">
        <v>125231</v>
      </c>
      <c r="F1550" s="124">
        <v>1.08</v>
      </c>
      <c r="J1550" s="20"/>
    </row>
    <row r="1551" spans="1:10" ht="14.25">
      <c r="A1551" s="117"/>
      <c r="B1551" s="118"/>
      <c r="C1551" s="123"/>
      <c r="D1551" s="120"/>
      <c r="E1551" s="121"/>
      <c r="F1551" s="124"/>
      <c r="J1551" s="20"/>
    </row>
    <row r="1552" spans="3:10" ht="12.75">
      <c r="C1552" s="134"/>
      <c r="D1552" s="108"/>
      <c r="E1552" s="100"/>
      <c r="F1552" s="48"/>
      <c r="J1552" s="20"/>
    </row>
    <row r="1553" spans="3:10" ht="12.75">
      <c r="C1553" s="48"/>
      <c r="D1553" s="48"/>
      <c r="E1553" s="48"/>
      <c r="F1553" s="48"/>
      <c r="J1553" s="20"/>
    </row>
    <row r="1554" spans="3:10" ht="12.75">
      <c r="C1554" s="48"/>
      <c r="D1554" s="48"/>
      <c r="E1554" s="48"/>
      <c r="F1554" s="48"/>
      <c r="J1554" s="20"/>
    </row>
  </sheetData>
  <sheetProtection/>
  <printOptions horizontalCentered="1"/>
  <pageMargins left="0.5905511811023623" right="0.5905511811023623" top="0.3937007874015748" bottom="0.3937007874015748" header="0.5118110236220472" footer="0.15748031496062992"/>
  <pageSetup fitToWidth="0" fitToHeight="1" horizontalDpi="600" verticalDpi="600" orientation="portrait" paperSize="9" scale="71" r:id="rId1"/>
  <headerFooter alignWithMargins="0">
    <oddFooter>&amp;L&amp;"新細明體,Regular"&amp;9© 2024 Hong Kong Monetary Authority 香港金融管理局&amp;R&amp;"新細明體,Regular"&amp;9金融數據月報 Monthly Statistical Bulletin 04/2024</oddFooter>
  </headerFooter>
  <rowBreaks count="3" manualBreakCount="3">
    <brk id="1022" max="5" man="1"/>
    <brk id="1025" max="5" man="1"/>
    <brk id="143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zoomScale="90" zoomScaleNormal="90" zoomScalePageLayoutView="0" workbookViewId="0" topLeftCell="A1">
      <pane xSplit="2" ySplit="5" topLeftCell="C20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06" sqref="A206"/>
    </sheetView>
  </sheetViews>
  <sheetFormatPr defaultColWidth="10.7109375" defaultRowHeight="12.75"/>
  <cols>
    <col min="1" max="1" width="10.57421875" style="3" customWidth="1"/>
    <col min="2" max="2" width="12.00390625" style="14" bestFit="1" customWidth="1"/>
    <col min="3" max="3" width="24.140625" style="3" bestFit="1" customWidth="1"/>
    <col min="4" max="4" width="17.00390625" style="3" bestFit="1" customWidth="1"/>
    <col min="5" max="5" width="19.140625" style="10" bestFit="1" customWidth="1"/>
    <col min="6" max="6" width="14.8515625" style="3" bestFit="1" customWidth="1"/>
    <col min="7" max="7" width="18.00390625" style="3" bestFit="1" customWidth="1"/>
    <col min="8" max="8" width="21.57421875" style="3" bestFit="1" customWidth="1"/>
    <col min="9" max="9" width="12.57421875" style="86" bestFit="1" customWidth="1"/>
    <col min="10" max="16384" width="10.7109375" style="3" customWidth="1"/>
  </cols>
  <sheetData>
    <row r="1" spans="1:8" ht="22.5">
      <c r="A1" s="18" t="s">
        <v>16</v>
      </c>
      <c r="B1" s="13"/>
      <c r="C1" s="2"/>
      <c r="D1" s="2"/>
      <c r="E1" s="2"/>
      <c r="F1" s="2"/>
      <c r="G1" s="2"/>
      <c r="H1" s="2"/>
    </row>
    <row r="2" ht="6" customHeight="1"/>
    <row r="3" spans="1:5" ht="15.75">
      <c r="A3" s="1" t="s">
        <v>0</v>
      </c>
      <c r="C3" s="4"/>
      <c r="E3" s="3"/>
    </row>
    <row r="4" spans="1:8" ht="15.75">
      <c r="A4" s="5"/>
      <c r="B4" s="15"/>
      <c r="C4" s="6" t="s">
        <v>1</v>
      </c>
      <c r="D4" s="6" t="s">
        <v>2</v>
      </c>
      <c r="E4" s="6" t="s">
        <v>5</v>
      </c>
      <c r="F4" s="12" t="s">
        <v>3</v>
      </c>
      <c r="G4" s="6" t="s">
        <v>4</v>
      </c>
      <c r="H4" s="6" t="s">
        <v>15</v>
      </c>
    </row>
    <row r="5" spans="1:8" ht="15.75">
      <c r="A5" s="7" t="s">
        <v>6</v>
      </c>
      <c r="B5" s="16" t="s">
        <v>7</v>
      </c>
      <c r="C5" s="8" t="s">
        <v>8</v>
      </c>
      <c r="D5" s="8" t="s">
        <v>9</v>
      </c>
      <c r="E5" s="8" t="s">
        <v>10</v>
      </c>
      <c r="F5" s="8" t="s">
        <v>9</v>
      </c>
      <c r="G5" s="8" t="s">
        <v>9</v>
      </c>
      <c r="H5" s="8" t="s">
        <v>9</v>
      </c>
    </row>
    <row r="7" spans="1:9" s="20" customFormat="1" ht="15.75">
      <c r="A7" s="9" t="s">
        <v>11</v>
      </c>
      <c r="B7" s="79">
        <v>36903</v>
      </c>
      <c r="C7" s="10">
        <v>5.11</v>
      </c>
      <c r="D7" s="11">
        <v>8500</v>
      </c>
      <c r="E7" s="10">
        <v>5.07</v>
      </c>
      <c r="F7" s="11">
        <v>1400</v>
      </c>
      <c r="G7" s="11">
        <v>0</v>
      </c>
      <c r="H7" s="11">
        <v>1400</v>
      </c>
      <c r="I7" s="24" t="s">
        <v>22</v>
      </c>
    </row>
    <row r="8" spans="1:9" s="20" customFormat="1" ht="15.75">
      <c r="A8" s="9" t="s">
        <v>11</v>
      </c>
      <c r="B8" s="79">
        <v>36934</v>
      </c>
      <c r="C8" s="10">
        <v>5.06</v>
      </c>
      <c r="D8" s="11">
        <v>9160</v>
      </c>
      <c r="E8" s="10">
        <v>10.45</v>
      </c>
      <c r="F8" s="11">
        <v>800</v>
      </c>
      <c r="G8" s="11">
        <v>0</v>
      </c>
      <c r="H8" s="11">
        <v>800</v>
      </c>
      <c r="I8" s="25" t="s">
        <v>17</v>
      </c>
    </row>
    <row r="9" spans="1:9" s="20" customFormat="1" ht="15.75">
      <c r="A9" s="9" t="s">
        <v>11</v>
      </c>
      <c r="B9" s="79">
        <v>36971</v>
      </c>
      <c r="C9" s="10">
        <v>4.57</v>
      </c>
      <c r="D9" s="11">
        <v>8340</v>
      </c>
      <c r="E9" s="10">
        <v>12.9</v>
      </c>
      <c r="F9" s="11">
        <v>600</v>
      </c>
      <c r="G9" s="11">
        <v>0</v>
      </c>
      <c r="H9" s="11">
        <v>600</v>
      </c>
      <c r="I9" s="25" t="s">
        <v>25</v>
      </c>
    </row>
    <row r="10" spans="1:9" s="20" customFormat="1" ht="15.75">
      <c r="A10" s="9" t="s">
        <v>11</v>
      </c>
      <c r="B10" s="79">
        <v>36999</v>
      </c>
      <c r="C10" s="10">
        <v>4.62</v>
      </c>
      <c r="D10" s="11">
        <v>6790</v>
      </c>
      <c r="E10" s="10">
        <v>10.32</v>
      </c>
      <c r="F10" s="11">
        <v>600</v>
      </c>
      <c r="G10" s="11">
        <v>0</v>
      </c>
      <c r="H10" s="11">
        <v>1200</v>
      </c>
      <c r="I10" s="25" t="s">
        <v>27</v>
      </c>
    </row>
    <row r="11" spans="1:9" s="20" customFormat="1" ht="15.75">
      <c r="A11" s="9" t="s">
        <v>11</v>
      </c>
      <c r="B11" s="79">
        <v>37065</v>
      </c>
      <c r="C11" s="10">
        <v>3.27</v>
      </c>
      <c r="D11" s="11">
        <v>7660</v>
      </c>
      <c r="E11" s="10">
        <v>11.77</v>
      </c>
      <c r="F11" s="11">
        <v>600</v>
      </c>
      <c r="G11" s="11">
        <v>0</v>
      </c>
      <c r="H11" s="11">
        <v>600</v>
      </c>
      <c r="I11" s="25" t="s">
        <v>34</v>
      </c>
    </row>
    <row r="12" spans="1:9" s="20" customFormat="1" ht="15.75">
      <c r="A12" s="9" t="s">
        <v>11</v>
      </c>
      <c r="B12" s="79">
        <v>37098</v>
      </c>
      <c r="C12" s="10">
        <v>3.41</v>
      </c>
      <c r="D12" s="11">
        <v>13290</v>
      </c>
      <c r="E12" s="10">
        <v>21.15</v>
      </c>
      <c r="F12" s="11">
        <v>600</v>
      </c>
      <c r="G12" s="11">
        <v>0</v>
      </c>
      <c r="H12" s="11">
        <v>600</v>
      </c>
      <c r="I12" s="25" t="s">
        <v>38</v>
      </c>
    </row>
    <row r="13" spans="1:9" s="20" customFormat="1" ht="15.75">
      <c r="A13" s="9" t="s">
        <v>11</v>
      </c>
      <c r="B13" s="79">
        <v>37132</v>
      </c>
      <c r="C13" s="10">
        <v>3.15</v>
      </c>
      <c r="D13" s="11">
        <v>8050</v>
      </c>
      <c r="E13" s="10">
        <v>11.38</v>
      </c>
      <c r="F13" s="11">
        <v>650</v>
      </c>
      <c r="G13" s="11">
        <v>0</v>
      </c>
      <c r="H13" s="11">
        <v>650</v>
      </c>
      <c r="I13" s="25" t="s">
        <v>18</v>
      </c>
    </row>
    <row r="14" spans="1:9" s="20" customFormat="1" ht="15.75">
      <c r="A14" s="9" t="s">
        <v>11</v>
      </c>
      <c r="B14" s="79">
        <v>37153</v>
      </c>
      <c r="C14" s="10">
        <v>2.69</v>
      </c>
      <c r="D14" s="11">
        <v>9090</v>
      </c>
      <c r="E14" s="10">
        <v>14.15</v>
      </c>
      <c r="F14" s="11">
        <v>600</v>
      </c>
      <c r="G14" s="11">
        <v>0</v>
      </c>
      <c r="H14" s="11">
        <v>1250</v>
      </c>
      <c r="I14" s="25" t="s">
        <v>49</v>
      </c>
    </row>
    <row r="15" spans="1:9" s="20" customFormat="1" ht="15.75">
      <c r="A15" s="9" t="s">
        <v>11</v>
      </c>
      <c r="B15" s="79">
        <v>37174</v>
      </c>
      <c r="C15" s="10">
        <v>1.97</v>
      </c>
      <c r="D15" s="11">
        <v>13460</v>
      </c>
      <c r="E15" s="10">
        <v>21.43</v>
      </c>
      <c r="F15" s="11">
        <v>600</v>
      </c>
      <c r="G15" s="11">
        <v>0</v>
      </c>
      <c r="H15" s="11">
        <v>1200</v>
      </c>
      <c r="I15" s="25" t="s">
        <v>71</v>
      </c>
    </row>
    <row r="16" spans="1:9" s="20" customFormat="1" ht="15.75">
      <c r="A16" s="9" t="s">
        <v>11</v>
      </c>
      <c r="B16" s="79">
        <v>37252</v>
      </c>
      <c r="C16" s="10">
        <v>1.66</v>
      </c>
      <c r="D16" s="11">
        <v>3820</v>
      </c>
      <c r="E16" s="10">
        <v>5.37</v>
      </c>
      <c r="F16" s="11">
        <v>600</v>
      </c>
      <c r="G16" s="11">
        <v>0</v>
      </c>
      <c r="H16" s="11">
        <v>600</v>
      </c>
      <c r="I16" s="25" t="s">
        <v>82</v>
      </c>
    </row>
    <row r="17" spans="1:9" s="20" customFormat="1" ht="15.75">
      <c r="A17" s="9" t="s">
        <v>11</v>
      </c>
      <c r="B17" s="79">
        <v>37272</v>
      </c>
      <c r="C17" s="10">
        <v>1.41</v>
      </c>
      <c r="D17" s="11">
        <v>10960</v>
      </c>
      <c r="E17" s="10">
        <v>17.27</v>
      </c>
      <c r="F17" s="11">
        <v>600</v>
      </c>
      <c r="G17" s="11">
        <v>0</v>
      </c>
      <c r="H17" s="11">
        <v>1200</v>
      </c>
      <c r="I17" s="25" t="s">
        <v>87</v>
      </c>
    </row>
    <row r="18" spans="1:9" s="20" customFormat="1" ht="15.75">
      <c r="A18" s="9" t="s">
        <v>11</v>
      </c>
      <c r="B18" s="79">
        <v>37335</v>
      </c>
      <c r="C18" s="10">
        <v>1.87</v>
      </c>
      <c r="D18" s="11">
        <v>6954</v>
      </c>
      <c r="E18" s="10">
        <v>10.59</v>
      </c>
      <c r="F18" s="11">
        <v>600</v>
      </c>
      <c r="G18" s="11">
        <v>0</v>
      </c>
      <c r="H18" s="11">
        <v>600</v>
      </c>
      <c r="I18" s="25" t="s">
        <v>96</v>
      </c>
    </row>
    <row r="19" spans="1:9" s="20" customFormat="1" ht="15.75">
      <c r="A19" s="9" t="s">
        <v>11</v>
      </c>
      <c r="B19" s="79">
        <v>37370</v>
      </c>
      <c r="C19" s="10">
        <v>1.55</v>
      </c>
      <c r="D19" s="11">
        <v>12030</v>
      </c>
      <c r="E19" s="10">
        <v>19.05</v>
      </c>
      <c r="F19" s="11">
        <v>600</v>
      </c>
      <c r="G19" s="11">
        <v>0</v>
      </c>
      <c r="H19" s="11">
        <v>600</v>
      </c>
      <c r="I19" s="31" t="s">
        <v>101</v>
      </c>
    </row>
    <row r="20" spans="1:9" s="20" customFormat="1" ht="15.75">
      <c r="A20" s="9" t="s">
        <v>11</v>
      </c>
      <c r="B20" s="79">
        <v>37398</v>
      </c>
      <c r="C20" s="10">
        <v>1.56</v>
      </c>
      <c r="D20" s="11">
        <v>8590</v>
      </c>
      <c r="E20" s="10">
        <v>16.18</v>
      </c>
      <c r="F20" s="11">
        <v>500</v>
      </c>
      <c r="G20" s="11">
        <v>0</v>
      </c>
      <c r="H20" s="11">
        <f>H19+F20-F19</f>
        <v>500</v>
      </c>
      <c r="I20" s="31" t="s">
        <v>97</v>
      </c>
    </row>
    <row r="21" spans="1:9" s="20" customFormat="1" ht="15.75">
      <c r="A21" s="9" t="s">
        <v>11</v>
      </c>
      <c r="B21" s="79">
        <v>37426</v>
      </c>
      <c r="C21" s="10">
        <v>1.45</v>
      </c>
      <c r="D21" s="11">
        <v>8450</v>
      </c>
      <c r="E21" s="10">
        <v>13.08</v>
      </c>
      <c r="F21" s="33">
        <v>600</v>
      </c>
      <c r="G21" s="11">
        <v>0</v>
      </c>
      <c r="H21" s="11">
        <f>H20+F21-F20</f>
        <v>600</v>
      </c>
      <c r="I21" s="31" t="s">
        <v>111</v>
      </c>
    </row>
    <row r="22" spans="1:9" s="20" customFormat="1" ht="15.75">
      <c r="A22" s="9" t="s">
        <v>11</v>
      </c>
      <c r="B22" s="79">
        <v>37440</v>
      </c>
      <c r="C22" s="10">
        <v>1.46</v>
      </c>
      <c r="D22" s="11">
        <v>8950</v>
      </c>
      <c r="E22" s="10">
        <v>13.92</v>
      </c>
      <c r="F22" s="33">
        <v>600</v>
      </c>
      <c r="G22" s="11">
        <v>0</v>
      </c>
      <c r="H22" s="11">
        <f>H21+F22</f>
        <v>1200</v>
      </c>
      <c r="I22" s="31" t="s">
        <v>116</v>
      </c>
    </row>
    <row r="23" spans="1:9" s="20" customFormat="1" ht="15.75">
      <c r="A23" s="9" t="s">
        <v>11</v>
      </c>
      <c r="B23" s="79">
        <v>37510</v>
      </c>
      <c r="C23" s="10">
        <v>1.51</v>
      </c>
      <c r="D23" s="11">
        <v>10450</v>
      </c>
      <c r="E23" s="10">
        <v>16.42</v>
      </c>
      <c r="F23" s="33">
        <v>600</v>
      </c>
      <c r="G23" s="11">
        <v>0</v>
      </c>
      <c r="H23" s="11">
        <f>H22+F23-F21-F22</f>
        <v>600</v>
      </c>
      <c r="I23" s="31" t="s">
        <v>126</v>
      </c>
    </row>
    <row r="24" spans="1:9" s="20" customFormat="1" ht="15.75">
      <c r="A24" s="9" t="s">
        <v>11</v>
      </c>
      <c r="B24" s="79" t="s">
        <v>155</v>
      </c>
      <c r="C24" s="10">
        <v>1.21</v>
      </c>
      <c r="D24" s="11">
        <v>9800</v>
      </c>
      <c r="E24" s="10">
        <v>15.33</v>
      </c>
      <c r="F24" s="33">
        <v>600</v>
      </c>
      <c r="G24" s="11">
        <v>0</v>
      </c>
      <c r="H24" s="11">
        <v>600</v>
      </c>
      <c r="I24" s="87" t="s">
        <v>160</v>
      </c>
    </row>
    <row r="25" spans="1:9" s="20" customFormat="1" ht="15.75">
      <c r="A25" s="9"/>
      <c r="B25" s="79"/>
      <c r="C25" s="10"/>
      <c r="D25" s="11"/>
      <c r="E25" s="10"/>
      <c r="F25" s="33"/>
      <c r="G25" s="11"/>
      <c r="H25" s="11"/>
      <c r="I25" s="34"/>
    </row>
    <row r="26" spans="1:8" ht="15.75">
      <c r="A26" s="9"/>
      <c r="B26" s="79"/>
      <c r="C26" s="10"/>
      <c r="D26" s="11"/>
      <c r="F26" s="11"/>
      <c r="G26" s="11"/>
      <c r="H26" s="11"/>
    </row>
    <row r="27" spans="1:10" ht="15.75">
      <c r="A27" s="9" t="s">
        <v>12</v>
      </c>
      <c r="B27" s="79">
        <v>37048</v>
      </c>
      <c r="C27" s="10">
        <v>3.47</v>
      </c>
      <c r="D27" s="11">
        <v>14638</v>
      </c>
      <c r="E27" s="10">
        <v>3.73</v>
      </c>
      <c r="F27" s="11">
        <v>3095</v>
      </c>
      <c r="G27" s="11">
        <v>0</v>
      </c>
      <c r="H27" s="11">
        <v>42576</v>
      </c>
      <c r="I27" s="88" t="s">
        <v>67</v>
      </c>
      <c r="J27" s="19"/>
    </row>
    <row r="28" spans="1:10" ht="15.75">
      <c r="A28" s="9" t="s">
        <v>12</v>
      </c>
      <c r="B28" s="79">
        <v>37055</v>
      </c>
      <c r="C28" s="10">
        <v>3.53</v>
      </c>
      <c r="D28" s="11">
        <v>13994</v>
      </c>
      <c r="E28" s="10">
        <v>2.89</v>
      </c>
      <c r="F28" s="11">
        <v>3597</v>
      </c>
      <c r="G28" s="11">
        <v>0</v>
      </c>
      <c r="H28" s="11">
        <v>42725</v>
      </c>
      <c r="I28" s="88" t="s">
        <v>68</v>
      </c>
      <c r="J28" s="19"/>
    </row>
    <row r="29" spans="1:10" ht="15.75">
      <c r="A29" s="9" t="s">
        <v>12</v>
      </c>
      <c r="B29" s="79">
        <v>37062</v>
      </c>
      <c r="C29" s="10">
        <v>3.39</v>
      </c>
      <c r="D29" s="11">
        <v>16490</v>
      </c>
      <c r="E29" s="10">
        <v>3.93</v>
      </c>
      <c r="F29" s="11">
        <v>3345</v>
      </c>
      <c r="G29" s="11">
        <v>0</v>
      </c>
      <c r="H29" s="11">
        <v>42390</v>
      </c>
      <c r="I29" s="88" t="s">
        <v>69</v>
      </c>
      <c r="J29" s="19"/>
    </row>
    <row r="30" spans="1:10" ht="15.75">
      <c r="A30" s="9" t="s">
        <v>12</v>
      </c>
      <c r="B30" s="79">
        <v>37069</v>
      </c>
      <c r="C30" s="10">
        <v>3.29</v>
      </c>
      <c r="D30" s="11">
        <v>12910</v>
      </c>
      <c r="E30" s="10">
        <v>3.5</v>
      </c>
      <c r="F30" s="11">
        <v>2870</v>
      </c>
      <c r="G30" s="11">
        <v>0</v>
      </c>
      <c r="H30" s="11">
        <v>41876</v>
      </c>
      <c r="I30" s="88" t="s">
        <v>18</v>
      </c>
      <c r="J30" s="19"/>
    </row>
    <row r="31" spans="1:10" ht="15.75">
      <c r="A31" s="9" t="s">
        <v>12</v>
      </c>
      <c r="B31" s="79">
        <v>37076</v>
      </c>
      <c r="C31" s="10">
        <v>3.37</v>
      </c>
      <c r="D31" s="11">
        <v>16440</v>
      </c>
      <c r="E31" s="10">
        <v>5.57</v>
      </c>
      <c r="F31" s="11">
        <v>2502</v>
      </c>
      <c r="G31" s="11">
        <v>0</v>
      </c>
      <c r="H31" s="11">
        <v>41271</v>
      </c>
      <c r="I31" s="29" t="s">
        <v>39</v>
      </c>
      <c r="J31" s="19"/>
    </row>
    <row r="32" spans="1:10" ht="15.75">
      <c r="A32" s="9" t="s">
        <v>12</v>
      </c>
      <c r="B32" s="79">
        <v>37083</v>
      </c>
      <c r="C32" s="10">
        <v>3.38</v>
      </c>
      <c r="D32" s="11">
        <v>10630</v>
      </c>
      <c r="E32" s="10">
        <v>3.18</v>
      </c>
      <c r="F32" s="11">
        <v>2541</v>
      </c>
      <c r="G32" s="11">
        <v>0</v>
      </c>
      <c r="H32" s="11">
        <v>41338</v>
      </c>
      <c r="I32" s="29" t="s">
        <v>40</v>
      </c>
      <c r="J32" s="19"/>
    </row>
    <row r="33" spans="1:10" ht="15.75">
      <c r="A33" s="9" t="s">
        <v>12</v>
      </c>
      <c r="B33" s="79">
        <v>37090</v>
      </c>
      <c r="C33" s="10">
        <v>3.46</v>
      </c>
      <c r="D33" s="11">
        <v>12760</v>
      </c>
      <c r="E33" s="10">
        <v>4.17</v>
      </c>
      <c r="F33" s="11">
        <v>2469</v>
      </c>
      <c r="G33" s="11">
        <v>0</v>
      </c>
      <c r="H33" s="11">
        <v>41433</v>
      </c>
      <c r="I33" s="29" t="s">
        <v>28</v>
      </c>
      <c r="J33" s="19"/>
    </row>
    <row r="34" spans="1:10" ht="15.75">
      <c r="A34" s="9" t="s">
        <v>12</v>
      </c>
      <c r="B34" s="79">
        <v>37098</v>
      </c>
      <c r="C34" s="10">
        <v>3.39</v>
      </c>
      <c r="D34" s="11">
        <v>15070</v>
      </c>
      <c r="E34" s="10">
        <v>3.63</v>
      </c>
      <c r="F34" s="11">
        <v>3258</v>
      </c>
      <c r="G34" s="11">
        <v>0</v>
      </c>
      <c r="H34" s="11">
        <v>40951</v>
      </c>
      <c r="I34" s="29" t="s">
        <v>19</v>
      </c>
      <c r="J34" s="19"/>
    </row>
    <row r="35" spans="1:10" ht="15.75">
      <c r="A35" s="9" t="s">
        <v>12</v>
      </c>
      <c r="B35" s="79">
        <v>37104</v>
      </c>
      <c r="C35" s="10">
        <v>3.39</v>
      </c>
      <c r="D35" s="11">
        <v>20350</v>
      </c>
      <c r="E35" s="10">
        <v>4.9</v>
      </c>
      <c r="F35" s="11">
        <v>3447</v>
      </c>
      <c r="G35" s="11">
        <v>0</v>
      </c>
      <c r="H35" s="11">
        <v>40436</v>
      </c>
      <c r="I35" s="29" t="s">
        <v>30</v>
      </c>
      <c r="J35" s="19"/>
    </row>
    <row r="36" spans="1:10" ht="15.75">
      <c r="A36" s="9" t="s">
        <v>12</v>
      </c>
      <c r="B36" s="79">
        <v>37111</v>
      </c>
      <c r="C36" s="10">
        <v>3.34</v>
      </c>
      <c r="D36" s="11">
        <v>16500</v>
      </c>
      <c r="E36" s="10">
        <v>5.16</v>
      </c>
      <c r="F36" s="11">
        <v>2679</v>
      </c>
      <c r="G36" s="11">
        <v>0</v>
      </c>
      <c r="H36" s="11">
        <v>40509</v>
      </c>
      <c r="I36" s="29" t="s">
        <v>44</v>
      </c>
      <c r="J36" s="19"/>
    </row>
    <row r="37" spans="1:10" ht="15.75">
      <c r="A37" s="9" t="s">
        <v>12</v>
      </c>
      <c r="B37" s="79">
        <v>37118</v>
      </c>
      <c r="C37" s="10">
        <v>3.21</v>
      </c>
      <c r="D37" s="11">
        <v>23220</v>
      </c>
      <c r="E37" s="10">
        <v>5.89</v>
      </c>
      <c r="F37" s="11">
        <v>3372</v>
      </c>
      <c r="G37" s="11">
        <v>0</v>
      </c>
      <c r="H37" s="11">
        <v>40636</v>
      </c>
      <c r="I37" s="29" t="s">
        <v>31</v>
      </c>
      <c r="J37" s="19"/>
    </row>
    <row r="38" spans="1:10" ht="15.75">
      <c r="A38" s="9" t="s">
        <v>12</v>
      </c>
      <c r="B38" s="79">
        <v>37125</v>
      </c>
      <c r="C38" s="10">
        <v>3.17</v>
      </c>
      <c r="D38" s="11">
        <v>15864</v>
      </c>
      <c r="E38" s="10">
        <v>3.82</v>
      </c>
      <c r="F38" s="11">
        <v>3293</v>
      </c>
      <c r="G38" s="11">
        <v>0</v>
      </c>
      <c r="H38" s="11">
        <v>40682</v>
      </c>
      <c r="I38" s="29" t="s">
        <v>20</v>
      </c>
      <c r="J38" s="19"/>
    </row>
    <row r="39" spans="1:10" ht="15.75">
      <c r="A39" s="9" t="s">
        <v>12</v>
      </c>
      <c r="B39" s="79">
        <v>37132</v>
      </c>
      <c r="C39" s="10">
        <v>3.15</v>
      </c>
      <c r="D39" s="11">
        <v>15710</v>
      </c>
      <c r="E39" s="10">
        <v>4.11</v>
      </c>
      <c r="F39" s="11">
        <v>3075</v>
      </c>
      <c r="G39" s="11">
        <v>0</v>
      </c>
      <c r="H39" s="11">
        <v>39543</v>
      </c>
      <c r="I39" s="29" t="s">
        <v>32</v>
      </c>
      <c r="J39" s="19"/>
    </row>
    <row r="40" spans="1:10" ht="15.75">
      <c r="A40" s="9" t="s">
        <v>12</v>
      </c>
      <c r="B40" s="79">
        <v>37139</v>
      </c>
      <c r="C40" s="10">
        <v>3.1</v>
      </c>
      <c r="D40" s="11">
        <v>19651</v>
      </c>
      <c r="E40" s="10">
        <v>5.21</v>
      </c>
      <c r="F40" s="11">
        <v>3162</v>
      </c>
      <c r="G40" s="11">
        <v>0</v>
      </c>
      <c r="H40" s="11">
        <v>39610</v>
      </c>
      <c r="I40" s="29" t="s">
        <v>50</v>
      </c>
      <c r="J40" s="19"/>
    </row>
    <row r="41" spans="1:10" ht="15.75">
      <c r="A41" s="9" t="s">
        <v>12</v>
      </c>
      <c r="B41" s="79">
        <v>37146</v>
      </c>
      <c r="C41" s="10">
        <v>3.1</v>
      </c>
      <c r="D41" s="11">
        <v>16749</v>
      </c>
      <c r="E41" s="10">
        <v>3.6</v>
      </c>
      <c r="F41" s="11">
        <v>3641</v>
      </c>
      <c r="G41" s="11">
        <v>0</v>
      </c>
      <c r="H41" s="11">
        <v>39654</v>
      </c>
      <c r="I41" s="29" t="s">
        <v>35</v>
      </c>
      <c r="J41" s="19"/>
    </row>
    <row r="42" spans="1:10" ht="15.75">
      <c r="A42" s="9" t="s">
        <v>12</v>
      </c>
      <c r="B42" s="79">
        <v>37153</v>
      </c>
      <c r="C42" s="10">
        <v>2.67</v>
      </c>
      <c r="D42" s="11">
        <v>12160</v>
      </c>
      <c r="E42" s="10">
        <v>3.28</v>
      </c>
      <c r="F42" s="11">
        <v>2839</v>
      </c>
      <c r="G42" s="11">
        <v>0</v>
      </c>
      <c r="H42" s="11">
        <v>39148</v>
      </c>
      <c r="I42" s="29" t="s">
        <v>21</v>
      </c>
      <c r="J42" s="19"/>
    </row>
    <row r="43" spans="1:10" ht="15.75">
      <c r="A43" s="9" t="s">
        <v>12</v>
      </c>
      <c r="B43" s="79">
        <v>37160</v>
      </c>
      <c r="C43" s="10">
        <v>2.2</v>
      </c>
      <c r="D43" s="11">
        <v>12070</v>
      </c>
      <c r="E43" s="10">
        <v>3.06</v>
      </c>
      <c r="F43" s="11">
        <v>2971</v>
      </c>
      <c r="G43" s="11">
        <v>0</v>
      </c>
      <c r="H43" s="11">
        <v>39249</v>
      </c>
      <c r="I43" s="29" t="s">
        <v>36</v>
      </c>
      <c r="J43" s="19"/>
    </row>
    <row r="44" spans="1:10" ht="15.75">
      <c r="A44" s="9" t="s">
        <v>12</v>
      </c>
      <c r="B44" s="79">
        <v>37167</v>
      </c>
      <c r="C44" s="10">
        <v>2.17</v>
      </c>
      <c r="D44" s="11">
        <v>9780</v>
      </c>
      <c r="E44" s="10">
        <v>2.81</v>
      </c>
      <c r="F44" s="11">
        <v>2569</v>
      </c>
      <c r="G44" s="11">
        <v>0</v>
      </c>
      <c r="H44" s="11">
        <v>39316</v>
      </c>
      <c r="I44" s="29" t="s">
        <v>72</v>
      </c>
      <c r="J44" s="19"/>
    </row>
    <row r="45" spans="1:10" ht="15.75">
      <c r="A45" s="9" t="s">
        <v>12</v>
      </c>
      <c r="B45" s="79">
        <v>37174</v>
      </c>
      <c r="C45" s="10">
        <v>1.92</v>
      </c>
      <c r="D45" s="11">
        <v>14640</v>
      </c>
      <c r="E45" s="10">
        <v>6.44</v>
      </c>
      <c r="F45" s="11">
        <v>1969</v>
      </c>
      <c r="G45" s="11">
        <v>0</v>
      </c>
      <c r="H45" s="11">
        <v>38744</v>
      </c>
      <c r="I45" s="29" t="s">
        <v>41</v>
      </c>
      <c r="J45" s="19"/>
    </row>
    <row r="46" spans="1:10" ht="15.75">
      <c r="A46" s="9" t="s">
        <v>12</v>
      </c>
      <c r="B46" s="79">
        <v>37181</v>
      </c>
      <c r="C46" s="10">
        <v>1.88</v>
      </c>
      <c r="D46" s="11">
        <v>16285</v>
      </c>
      <c r="E46" s="10">
        <v>5.52</v>
      </c>
      <c r="F46" s="11">
        <v>2498</v>
      </c>
      <c r="G46" s="11">
        <v>0</v>
      </c>
      <c r="H46" s="11">
        <v>38773</v>
      </c>
      <c r="I46" s="29" t="s">
        <v>23</v>
      </c>
      <c r="J46" s="19"/>
    </row>
    <row r="47" spans="1:10" ht="15.75">
      <c r="A47" s="9" t="s">
        <v>12</v>
      </c>
      <c r="B47" s="79">
        <v>37188</v>
      </c>
      <c r="C47" s="10">
        <v>2.01</v>
      </c>
      <c r="D47" s="11">
        <v>13860</v>
      </c>
      <c r="E47" s="10">
        <v>4.19</v>
      </c>
      <c r="F47" s="11">
        <v>2670</v>
      </c>
      <c r="G47" s="11">
        <v>0</v>
      </c>
      <c r="H47" s="11">
        <v>38185</v>
      </c>
      <c r="I47" s="29" t="s">
        <v>42</v>
      </c>
      <c r="J47" s="19"/>
    </row>
    <row r="48" spans="1:10" ht="15.75">
      <c r="A48" s="9" t="s">
        <v>12</v>
      </c>
      <c r="B48" s="79">
        <v>37195</v>
      </c>
      <c r="C48" s="10">
        <v>1.88</v>
      </c>
      <c r="D48" s="11">
        <v>17280</v>
      </c>
      <c r="E48" s="10">
        <v>3.74</v>
      </c>
      <c r="F48" s="11">
        <v>3647</v>
      </c>
      <c r="G48" s="11">
        <v>0</v>
      </c>
      <c r="H48" s="11">
        <v>38385</v>
      </c>
      <c r="I48" s="29" t="s">
        <v>73</v>
      </c>
      <c r="J48" s="19"/>
    </row>
    <row r="49" spans="1:10" ht="15.75">
      <c r="A49" s="9" t="s">
        <v>12</v>
      </c>
      <c r="B49" s="79">
        <v>37202</v>
      </c>
      <c r="C49" s="10">
        <v>1.63</v>
      </c>
      <c r="D49" s="11">
        <v>24470</v>
      </c>
      <c r="E49" s="10">
        <v>8.02</v>
      </c>
      <c r="F49" s="11">
        <v>2713</v>
      </c>
      <c r="G49" s="11">
        <v>0</v>
      </c>
      <c r="H49" s="11">
        <v>38419</v>
      </c>
      <c r="I49" s="29" t="s">
        <v>45</v>
      </c>
      <c r="J49" s="19"/>
    </row>
    <row r="50" spans="1:10" ht="15.75">
      <c r="A50" s="9" t="s">
        <v>12</v>
      </c>
      <c r="B50" s="79">
        <v>37209</v>
      </c>
      <c r="C50" s="10">
        <v>1.49</v>
      </c>
      <c r="D50" s="11">
        <v>18400</v>
      </c>
      <c r="E50" s="10">
        <v>4.38</v>
      </c>
      <c r="F50" s="11">
        <v>3421</v>
      </c>
      <c r="G50" s="11">
        <v>0</v>
      </c>
      <c r="H50" s="11">
        <v>38468</v>
      </c>
      <c r="I50" s="29" t="s">
        <v>24</v>
      </c>
      <c r="J50" s="19"/>
    </row>
    <row r="51" spans="1:10" ht="15.75">
      <c r="A51" s="9" t="s">
        <v>12</v>
      </c>
      <c r="B51" s="79">
        <v>37216</v>
      </c>
      <c r="C51" s="10">
        <v>1.67</v>
      </c>
      <c r="D51" s="11">
        <v>15664</v>
      </c>
      <c r="E51" s="10">
        <v>3.67</v>
      </c>
      <c r="F51" s="11">
        <v>3357</v>
      </c>
      <c r="G51" s="11">
        <v>0</v>
      </c>
      <c r="H51" s="11">
        <v>38532</v>
      </c>
      <c r="I51" s="29" t="s">
        <v>46</v>
      </c>
      <c r="J51" s="19"/>
    </row>
    <row r="52" spans="1:10" ht="15.75">
      <c r="A52" s="9" t="s">
        <v>12</v>
      </c>
      <c r="B52" s="79">
        <v>37223</v>
      </c>
      <c r="C52" s="10">
        <v>1.75</v>
      </c>
      <c r="D52" s="11">
        <v>10990</v>
      </c>
      <c r="E52" s="10">
        <v>2.45</v>
      </c>
      <c r="F52" s="11">
        <v>3185</v>
      </c>
      <c r="G52" s="11">
        <v>0</v>
      </c>
      <c r="H52" s="11">
        <v>38642</v>
      </c>
      <c r="I52" s="29" t="s">
        <v>78</v>
      </c>
      <c r="J52" s="19"/>
    </row>
    <row r="53" spans="1:10" ht="15.75">
      <c r="A53" s="9" t="s">
        <v>12</v>
      </c>
      <c r="B53" s="79">
        <v>37230</v>
      </c>
      <c r="C53" s="10">
        <v>1.69</v>
      </c>
      <c r="D53" s="11">
        <v>17160</v>
      </c>
      <c r="E53" s="10">
        <v>5.24</v>
      </c>
      <c r="F53" s="11">
        <v>2752</v>
      </c>
      <c r="G53" s="11">
        <v>0</v>
      </c>
      <c r="H53" s="11">
        <v>38232</v>
      </c>
      <c r="I53" s="31" t="s">
        <v>51</v>
      </c>
      <c r="J53" s="19"/>
    </row>
    <row r="54" spans="1:10" ht="15.75">
      <c r="A54" s="9" t="s">
        <v>12</v>
      </c>
      <c r="B54" s="79">
        <v>37237</v>
      </c>
      <c r="C54" s="10">
        <v>1.49</v>
      </c>
      <c r="D54" s="11">
        <v>12285</v>
      </c>
      <c r="E54" s="10">
        <v>2.32</v>
      </c>
      <c r="F54" s="11">
        <v>3703</v>
      </c>
      <c r="G54" s="11">
        <v>0</v>
      </c>
      <c r="H54" s="11">
        <v>38294</v>
      </c>
      <c r="I54" s="31" t="s">
        <v>26</v>
      </c>
      <c r="J54" s="19"/>
    </row>
    <row r="55" spans="1:10" ht="15.75">
      <c r="A55" s="9" t="s">
        <v>12</v>
      </c>
      <c r="B55" s="79">
        <v>37244</v>
      </c>
      <c r="C55" s="10">
        <v>1.52</v>
      </c>
      <c r="D55" s="11">
        <v>11790</v>
      </c>
      <c r="E55" s="10">
        <v>2.94</v>
      </c>
      <c r="F55" s="11">
        <v>2992</v>
      </c>
      <c r="G55" s="11">
        <v>0</v>
      </c>
      <c r="H55" s="11">
        <v>38447</v>
      </c>
      <c r="I55" s="31" t="s">
        <v>52</v>
      </c>
      <c r="J55" s="19"/>
    </row>
    <row r="56" spans="1:10" ht="15.75">
      <c r="A56" s="9" t="s">
        <v>12</v>
      </c>
      <c r="B56" s="79">
        <v>37252</v>
      </c>
      <c r="C56" s="10">
        <v>1.68</v>
      </c>
      <c r="D56" s="11">
        <v>6190</v>
      </c>
      <c r="E56" s="10">
        <v>1.5</v>
      </c>
      <c r="F56" s="11">
        <v>2474</v>
      </c>
      <c r="G56" s="11">
        <v>0</v>
      </c>
      <c r="H56" s="11">
        <v>37950</v>
      </c>
      <c r="I56" s="31" t="s">
        <v>83</v>
      </c>
      <c r="J56" s="19"/>
    </row>
    <row r="57" spans="1:10" ht="15.75">
      <c r="A57" s="9" t="s">
        <v>12</v>
      </c>
      <c r="B57" s="79">
        <v>37258</v>
      </c>
      <c r="C57" s="10">
        <v>1.66</v>
      </c>
      <c r="D57" s="11">
        <v>7300</v>
      </c>
      <c r="E57" s="10">
        <v>1.82</v>
      </c>
      <c r="F57" s="11">
        <v>2591</v>
      </c>
      <c r="G57" s="11">
        <v>0</v>
      </c>
      <c r="H57" s="11">
        <v>37972</v>
      </c>
      <c r="I57" s="31" t="s">
        <v>74</v>
      </c>
      <c r="J57" s="19"/>
    </row>
    <row r="58" spans="1:10" ht="15.75">
      <c r="A58" s="9" t="s">
        <v>12</v>
      </c>
      <c r="B58" s="79">
        <v>37265</v>
      </c>
      <c r="C58" s="10">
        <v>1.51</v>
      </c>
      <c r="D58" s="11">
        <v>16210</v>
      </c>
      <c r="E58" s="10">
        <v>7.19</v>
      </c>
      <c r="F58" s="11">
        <v>1980</v>
      </c>
      <c r="G58" s="11">
        <v>0</v>
      </c>
      <c r="H58" s="11">
        <v>37983</v>
      </c>
      <c r="I58" s="31" t="s">
        <v>29</v>
      </c>
      <c r="J58" s="19"/>
    </row>
    <row r="59" spans="1:10" ht="15.75">
      <c r="A59" s="9" t="s">
        <v>12</v>
      </c>
      <c r="B59" s="79">
        <v>37272</v>
      </c>
      <c r="C59" s="10">
        <v>1.45</v>
      </c>
      <c r="D59" s="11">
        <v>14060</v>
      </c>
      <c r="E59" s="10">
        <v>6.26</v>
      </c>
      <c r="F59" s="11">
        <v>1936</v>
      </c>
      <c r="G59" s="11">
        <v>0</v>
      </c>
      <c r="H59" s="11">
        <v>37421</v>
      </c>
      <c r="I59" s="31" t="s">
        <v>75</v>
      </c>
      <c r="J59" s="19"/>
    </row>
    <row r="60" spans="1:10" ht="15.75">
      <c r="A60" s="9" t="s">
        <v>12</v>
      </c>
      <c r="B60" s="79">
        <v>37279</v>
      </c>
      <c r="C60" s="10">
        <v>1.54</v>
      </c>
      <c r="D60" s="11">
        <v>10910</v>
      </c>
      <c r="E60" s="10">
        <v>2.92</v>
      </c>
      <c r="F60" s="11">
        <v>2783</v>
      </c>
      <c r="G60" s="11">
        <v>0</v>
      </c>
      <c r="H60" s="11">
        <v>37534</v>
      </c>
      <c r="I60" s="31" t="s">
        <v>88</v>
      </c>
      <c r="J60" s="19"/>
    </row>
    <row r="61" spans="1:10" ht="15.75">
      <c r="A61" s="9" t="s">
        <v>12</v>
      </c>
      <c r="B61" s="79">
        <v>37286</v>
      </c>
      <c r="C61" s="10">
        <v>1.62</v>
      </c>
      <c r="D61" s="11">
        <v>12090</v>
      </c>
      <c r="E61" s="10">
        <v>2.19</v>
      </c>
      <c r="F61" s="11">
        <v>3787</v>
      </c>
      <c r="G61" s="11">
        <v>0</v>
      </c>
      <c r="H61" s="11">
        <v>37674</v>
      </c>
      <c r="I61" s="31" t="s">
        <v>76</v>
      </c>
      <c r="J61" s="19"/>
    </row>
    <row r="62" spans="1:10" ht="15.75">
      <c r="A62" s="9" t="s">
        <v>12</v>
      </c>
      <c r="B62" s="79">
        <v>37293</v>
      </c>
      <c r="C62" s="10">
        <v>1.57</v>
      </c>
      <c r="D62" s="11">
        <v>12810</v>
      </c>
      <c r="E62" s="10">
        <v>3.64</v>
      </c>
      <c r="F62" s="11">
        <v>2759</v>
      </c>
      <c r="G62" s="11">
        <v>0</v>
      </c>
      <c r="H62" s="11">
        <v>37720</v>
      </c>
      <c r="I62" s="31" t="s">
        <v>33</v>
      </c>
      <c r="J62" s="19"/>
    </row>
    <row r="63" spans="1:10" ht="15.75">
      <c r="A63" s="9" t="s">
        <v>12</v>
      </c>
      <c r="B63" s="79">
        <v>37302</v>
      </c>
      <c r="C63" s="10">
        <v>1.64</v>
      </c>
      <c r="D63" s="11">
        <v>15550</v>
      </c>
      <c r="E63" s="10">
        <v>3.47</v>
      </c>
      <c r="F63" s="11">
        <v>3481</v>
      </c>
      <c r="G63" s="11">
        <v>0</v>
      </c>
      <c r="H63" s="11">
        <v>37780</v>
      </c>
      <c r="I63" s="31" t="s">
        <v>79</v>
      </c>
      <c r="J63" s="19"/>
    </row>
    <row r="64" spans="1:10" ht="15.75">
      <c r="A64" s="9" t="s">
        <v>12</v>
      </c>
      <c r="B64" s="79">
        <v>37307</v>
      </c>
      <c r="C64" s="10">
        <v>1.65</v>
      </c>
      <c r="D64" s="11">
        <v>11834</v>
      </c>
      <c r="E64" s="10">
        <v>2.43</v>
      </c>
      <c r="F64" s="11">
        <v>3448</v>
      </c>
      <c r="G64" s="11">
        <v>0</v>
      </c>
      <c r="H64" s="11">
        <v>37871</v>
      </c>
      <c r="I64" s="31" t="s">
        <v>92</v>
      </c>
      <c r="J64" s="19"/>
    </row>
    <row r="65" spans="1:9" ht="15.75">
      <c r="A65" s="9" t="s">
        <v>12</v>
      </c>
      <c r="B65" s="79">
        <v>37314</v>
      </c>
      <c r="C65" s="3">
        <v>1.73</v>
      </c>
      <c r="D65" s="30">
        <v>18345</v>
      </c>
      <c r="E65" s="10">
        <v>4.55</v>
      </c>
      <c r="F65" s="30">
        <v>3308</v>
      </c>
      <c r="G65" s="11">
        <v>0</v>
      </c>
      <c r="H65" s="11">
        <v>37994</v>
      </c>
      <c r="I65" s="31" t="s">
        <v>80</v>
      </c>
    </row>
    <row r="66" spans="1:9" ht="15.75">
      <c r="A66" s="9" t="s">
        <v>12</v>
      </c>
      <c r="B66" s="79">
        <v>37321</v>
      </c>
      <c r="C66" s="3">
        <v>1.74</v>
      </c>
      <c r="D66" s="30">
        <v>12760</v>
      </c>
      <c r="E66" s="10">
        <v>3.55</v>
      </c>
      <c r="F66" s="30">
        <v>2805</v>
      </c>
      <c r="G66" s="11">
        <v>0</v>
      </c>
      <c r="H66" s="11">
        <v>38047</v>
      </c>
      <c r="I66" s="31" t="s">
        <v>37</v>
      </c>
    </row>
    <row r="67" spans="1:9" ht="15.75">
      <c r="A67" s="9" t="s">
        <v>12</v>
      </c>
      <c r="B67" s="79">
        <v>37328</v>
      </c>
      <c r="C67" s="3">
        <v>1.87</v>
      </c>
      <c r="D67" s="30">
        <v>13410</v>
      </c>
      <c r="E67" s="10">
        <v>2.59</v>
      </c>
      <c r="F67" s="30">
        <v>3732</v>
      </c>
      <c r="G67" s="11">
        <v>0</v>
      </c>
      <c r="H67" s="11">
        <v>38076</v>
      </c>
      <c r="I67" s="31" t="s">
        <v>84</v>
      </c>
    </row>
    <row r="68" spans="1:9" ht="15.75">
      <c r="A68" s="9" t="s">
        <v>12</v>
      </c>
      <c r="B68" s="79">
        <v>37335</v>
      </c>
      <c r="C68" s="3">
        <v>1.99</v>
      </c>
      <c r="D68" s="30">
        <v>8440</v>
      </c>
      <c r="E68" s="10">
        <v>2.35</v>
      </c>
      <c r="F68" s="30">
        <v>2522</v>
      </c>
      <c r="G68" s="11">
        <v>0</v>
      </c>
      <c r="H68" s="11">
        <v>37606</v>
      </c>
      <c r="I68" s="31" t="s">
        <v>97</v>
      </c>
    </row>
    <row r="69" spans="1:9" ht="15.75">
      <c r="A69" s="9" t="s">
        <v>12</v>
      </c>
      <c r="B69" s="79">
        <v>37342</v>
      </c>
      <c r="C69" s="3">
        <v>2</v>
      </c>
      <c r="D69" s="30">
        <v>9305</v>
      </c>
      <c r="E69" s="10">
        <v>2.64</v>
      </c>
      <c r="F69" s="30">
        <v>2557</v>
      </c>
      <c r="G69" s="11">
        <v>0</v>
      </c>
      <c r="H69" s="11">
        <v>37689</v>
      </c>
      <c r="I69" s="31" t="s">
        <v>85</v>
      </c>
    </row>
    <row r="70" spans="1:9" ht="15.75">
      <c r="A70" s="9" t="s">
        <v>12</v>
      </c>
      <c r="B70" s="79">
        <v>37349</v>
      </c>
      <c r="C70" s="3">
        <v>1.98</v>
      </c>
      <c r="D70" s="30">
        <v>9255</v>
      </c>
      <c r="E70" s="10">
        <v>2.53</v>
      </c>
      <c r="F70" s="30">
        <v>2624</v>
      </c>
      <c r="G70" s="11">
        <v>0</v>
      </c>
      <c r="H70" s="11">
        <v>37722</v>
      </c>
      <c r="I70" s="31" t="s">
        <v>43</v>
      </c>
    </row>
    <row r="71" spans="1:9" ht="15.75">
      <c r="A71" s="9" t="s">
        <v>12</v>
      </c>
      <c r="B71" s="79">
        <v>37356</v>
      </c>
      <c r="C71" s="3">
        <v>1.84</v>
      </c>
      <c r="D71" s="30">
        <v>10600</v>
      </c>
      <c r="E71" s="10">
        <v>4.28</v>
      </c>
      <c r="F71" s="30">
        <v>2007</v>
      </c>
      <c r="G71" s="11">
        <v>0</v>
      </c>
      <c r="H71" s="11">
        <v>37749</v>
      </c>
      <c r="I71" s="31" t="s">
        <v>89</v>
      </c>
    </row>
    <row r="72" spans="1:9" ht="15.75">
      <c r="A72" s="9" t="s">
        <v>12</v>
      </c>
      <c r="B72" s="79">
        <v>37363</v>
      </c>
      <c r="C72" s="3">
        <v>1.77</v>
      </c>
      <c r="D72" s="30">
        <v>12495</v>
      </c>
      <c r="E72" s="10">
        <v>5.25</v>
      </c>
      <c r="F72" s="30">
        <v>1998</v>
      </c>
      <c r="G72" s="11">
        <v>0</v>
      </c>
      <c r="H72" s="11">
        <v>37811</v>
      </c>
      <c r="I72" s="31" t="s">
        <v>102</v>
      </c>
    </row>
    <row r="73" spans="1:9" ht="15.75">
      <c r="A73" s="9" t="s">
        <v>12</v>
      </c>
      <c r="B73" s="79">
        <v>37370</v>
      </c>
      <c r="C73" s="3">
        <v>1.74</v>
      </c>
      <c r="D73" s="30">
        <v>13711</v>
      </c>
      <c r="E73" s="10">
        <v>5.11</v>
      </c>
      <c r="F73" s="30">
        <v>2243</v>
      </c>
      <c r="G73" s="11">
        <v>0</v>
      </c>
      <c r="H73" s="11">
        <v>37271</v>
      </c>
      <c r="I73" s="31" t="s">
        <v>90</v>
      </c>
    </row>
    <row r="74" spans="1:9" ht="15.75">
      <c r="A74" s="9" t="s">
        <v>12</v>
      </c>
      <c r="B74" s="79">
        <v>37378</v>
      </c>
      <c r="C74" s="3">
        <v>1.75</v>
      </c>
      <c r="D74" s="30">
        <v>13640</v>
      </c>
      <c r="E74" s="10">
        <v>2.45</v>
      </c>
      <c r="F74" s="30">
        <v>3957</v>
      </c>
      <c r="G74" s="11">
        <v>0</v>
      </c>
      <c r="H74" s="11">
        <v>37441</v>
      </c>
      <c r="I74" s="31" t="s">
        <v>47</v>
      </c>
    </row>
    <row r="75" spans="1:9" ht="15.75">
      <c r="A75" s="9" t="s">
        <v>12</v>
      </c>
      <c r="B75" s="79">
        <v>37384</v>
      </c>
      <c r="C75" s="3">
        <v>1.7</v>
      </c>
      <c r="D75" s="30">
        <v>16095</v>
      </c>
      <c r="E75" s="10">
        <v>4.77</v>
      </c>
      <c r="F75" s="30">
        <v>2788</v>
      </c>
      <c r="G75" s="11">
        <v>0</v>
      </c>
      <c r="H75" s="11">
        <v>37470</v>
      </c>
      <c r="I75" s="31" t="s">
        <v>93</v>
      </c>
    </row>
    <row r="76" spans="1:9" ht="15.75">
      <c r="A76" s="9" t="s">
        <v>12</v>
      </c>
      <c r="B76" s="79">
        <v>37391</v>
      </c>
      <c r="C76" s="3">
        <v>1.72</v>
      </c>
      <c r="D76" s="30">
        <v>15520</v>
      </c>
      <c r="E76" s="10">
        <v>3.34</v>
      </c>
      <c r="F76" s="30">
        <v>3575</v>
      </c>
      <c r="G76" s="11">
        <v>0</v>
      </c>
      <c r="H76" s="11">
        <v>37564</v>
      </c>
      <c r="I76" s="31" t="s">
        <v>106</v>
      </c>
    </row>
    <row r="77" spans="1:9" ht="15.75">
      <c r="A77" s="9" t="s">
        <v>12</v>
      </c>
      <c r="B77" s="79">
        <v>37398</v>
      </c>
      <c r="C77" s="3">
        <v>1.7</v>
      </c>
      <c r="D77" s="30">
        <v>13614</v>
      </c>
      <c r="E77" s="10">
        <v>3.53</v>
      </c>
      <c r="F77" s="30">
        <v>3004</v>
      </c>
      <c r="G77" s="11">
        <v>0</v>
      </c>
      <c r="H77" s="11">
        <v>37120</v>
      </c>
      <c r="I77" s="31" t="s">
        <v>94</v>
      </c>
    </row>
    <row r="78" spans="1:9" ht="15.75">
      <c r="A78" s="9" t="s">
        <v>12</v>
      </c>
      <c r="B78" s="79">
        <v>37405</v>
      </c>
      <c r="C78" s="3">
        <v>1.55</v>
      </c>
      <c r="D78" s="30">
        <v>20390</v>
      </c>
      <c r="E78" s="10">
        <v>4.98</v>
      </c>
      <c r="F78" s="30">
        <v>3412</v>
      </c>
      <c r="G78" s="11">
        <v>0</v>
      </c>
      <c r="H78" s="11">
        <v>37224</v>
      </c>
      <c r="I78" s="31" t="s">
        <v>48</v>
      </c>
    </row>
    <row r="79" spans="1:9" ht="15.75">
      <c r="A79" s="9" t="s">
        <v>12</v>
      </c>
      <c r="B79" s="79">
        <v>37412</v>
      </c>
      <c r="C79" s="3">
        <v>1.57</v>
      </c>
      <c r="D79" s="30">
        <v>12800</v>
      </c>
      <c r="E79" s="10">
        <v>3.46</v>
      </c>
      <c r="F79" s="30">
        <v>2872</v>
      </c>
      <c r="G79" s="11">
        <v>0</v>
      </c>
      <c r="H79" s="11">
        <v>37291</v>
      </c>
      <c r="I79" s="31" t="s">
        <v>98</v>
      </c>
    </row>
    <row r="80" spans="1:9" ht="15.75">
      <c r="A80" s="9" t="s">
        <v>12</v>
      </c>
      <c r="B80" s="79">
        <v>37419</v>
      </c>
      <c r="C80" s="3">
        <v>1.59</v>
      </c>
      <c r="D80" s="30">
        <v>15230</v>
      </c>
      <c r="E80" s="10">
        <v>2.97</v>
      </c>
      <c r="F80" s="30">
        <v>3837</v>
      </c>
      <c r="G80" s="11">
        <v>0</v>
      </c>
      <c r="H80" s="11">
        <v>37396</v>
      </c>
      <c r="I80" s="31" t="s">
        <v>112</v>
      </c>
    </row>
    <row r="81" spans="1:9" ht="15.75">
      <c r="A81" s="9" t="s">
        <v>12</v>
      </c>
      <c r="B81" s="79">
        <v>37426</v>
      </c>
      <c r="C81" s="3">
        <v>1.56</v>
      </c>
      <c r="D81" s="30">
        <v>10250</v>
      </c>
      <c r="E81" s="10">
        <v>3.95</v>
      </c>
      <c r="F81" s="30">
        <v>2072</v>
      </c>
      <c r="G81" s="11">
        <v>0</v>
      </c>
      <c r="H81" s="11">
        <v>36946</v>
      </c>
      <c r="I81" s="31" t="s">
        <v>99</v>
      </c>
    </row>
    <row r="82" spans="1:9" ht="15.75">
      <c r="A82" s="9" t="s">
        <v>12</v>
      </c>
      <c r="B82" s="79">
        <v>37433</v>
      </c>
      <c r="C82" s="3">
        <v>1.55</v>
      </c>
      <c r="D82" s="30">
        <v>13160</v>
      </c>
      <c r="E82" s="10">
        <v>4.03</v>
      </c>
      <c r="F82" s="30">
        <v>2616</v>
      </c>
      <c r="G82" s="11">
        <v>0</v>
      </c>
      <c r="H82" s="11">
        <f aca="true" t="shared" si="0" ref="H82:H95">H81+F82+G82-F69-G69</f>
        <v>37005</v>
      </c>
      <c r="I82" s="31" t="s">
        <v>53</v>
      </c>
    </row>
    <row r="83" spans="1:9" ht="15.75">
      <c r="A83" s="9" t="s">
        <v>12</v>
      </c>
      <c r="B83" s="79">
        <v>37440</v>
      </c>
      <c r="C83" s="3">
        <v>1.57</v>
      </c>
      <c r="D83" s="30">
        <v>12865</v>
      </c>
      <c r="E83" s="10">
        <v>5.29</v>
      </c>
      <c r="F83" s="30">
        <v>2045</v>
      </c>
      <c r="G83" s="11">
        <v>0</v>
      </c>
      <c r="H83" s="11">
        <f t="shared" si="0"/>
        <v>36426</v>
      </c>
      <c r="I83" s="31" t="s">
        <v>103</v>
      </c>
    </row>
    <row r="84" spans="1:9" ht="15.75">
      <c r="A84" s="9" t="s">
        <v>12</v>
      </c>
      <c r="B84" s="79">
        <v>37447</v>
      </c>
      <c r="C84" s="3">
        <v>1.56</v>
      </c>
      <c r="D84" s="30">
        <v>15955</v>
      </c>
      <c r="E84" s="10">
        <v>6.82</v>
      </c>
      <c r="F84" s="30">
        <v>2041</v>
      </c>
      <c r="G84" s="11">
        <v>0</v>
      </c>
      <c r="H84" s="11">
        <f t="shared" si="0"/>
        <v>36460</v>
      </c>
      <c r="I84" s="31" t="s">
        <v>117</v>
      </c>
    </row>
    <row r="85" spans="1:9" ht="15.75">
      <c r="A85" s="9" t="s">
        <v>12</v>
      </c>
      <c r="B85" s="79">
        <v>37454</v>
      </c>
      <c r="C85" s="3">
        <v>1.39</v>
      </c>
      <c r="D85" s="30">
        <v>20770</v>
      </c>
      <c r="E85" s="10">
        <v>9.05</v>
      </c>
      <c r="F85" s="30">
        <v>2067</v>
      </c>
      <c r="G85" s="11">
        <v>0</v>
      </c>
      <c r="H85" s="11">
        <f t="shared" si="0"/>
        <v>36529</v>
      </c>
      <c r="I85" s="31" t="s">
        <v>104</v>
      </c>
    </row>
    <row r="86" spans="1:9" ht="15.75">
      <c r="A86" s="9" t="s">
        <v>12</v>
      </c>
      <c r="B86" s="79">
        <v>37461</v>
      </c>
      <c r="C86" s="3">
        <v>1.47</v>
      </c>
      <c r="D86" s="30">
        <v>14155</v>
      </c>
      <c r="E86" s="10">
        <v>5.16</v>
      </c>
      <c r="F86" s="30">
        <v>2299</v>
      </c>
      <c r="G86" s="11">
        <v>0</v>
      </c>
      <c r="H86" s="11">
        <f t="shared" si="0"/>
        <v>36585</v>
      </c>
      <c r="I86" s="31" t="s">
        <v>77</v>
      </c>
    </row>
    <row r="87" spans="1:9" ht="15.75">
      <c r="A87" s="9" t="s">
        <v>12</v>
      </c>
      <c r="B87" s="79">
        <v>37468</v>
      </c>
      <c r="C87" s="3">
        <v>1.47</v>
      </c>
      <c r="D87" s="30">
        <v>16850</v>
      </c>
      <c r="E87" s="10">
        <v>3.1</v>
      </c>
      <c r="F87" s="30">
        <v>4113</v>
      </c>
      <c r="G87" s="11">
        <v>0</v>
      </c>
      <c r="H87" s="11">
        <f t="shared" si="0"/>
        <v>36741</v>
      </c>
      <c r="I87" s="31" t="s">
        <v>107</v>
      </c>
    </row>
    <row r="88" spans="1:9" ht="15.75">
      <c r="A88" s="9" t="s">
        <v>12</v>
      </c>
      <c r="B88" s="79">
        <v>37475</v>
      </c>
      <c r="C88" s="3">
        <v>1.37</v>
      </c>
      <c r="D88" s="30">
        <v>16025</v>
      </c>
      <c r="E88" s="10">
        <v>4.67</v>
      </c>
      <c r="F88" s="30">
        <v>2825</v>
      </c>
      <c r="G88" s="11">
        <v>0</v>
      </c>
      <c r="H88" s="11">
        <f t="shared" si="0"/>
        <v>36778</v>
      </c>
      <c r="I88" s="31" t="s">
        <v>122</v>
      </c>
    </row>
    <row r="89" spans="1:9" ht="15.75">
      <c r="A89" s="9" t="s">
        <v>12</v>
      </c>
      <c r="B89" s="79">
        <v>37482</v>
      </c>
      <c r="C89" s="3">
        <v>1.38</v>
      </c>
      <c r="D89" s="30">
        <v>15925</v>
      </c>
      <c r="E89" s="10">
        <v>3.35</v>
      </c>
      <c r="F89" s="30">
        <v>3660</v>
      </c>
      <c r="G89" s="11">
        <v>0</v>
      </c>
      <c r="H89" s="11">
        <f t="shared" si="0"/>
        <v>36863</v>
      </c>
      <c r="I89" s="31" t="s">
        <v>108</v>
      </c>
    </row>
    <row r="90" spans="1:9" ht="15.75">
      <c r="A90" s="9" t="s">
        <v>12</v>
      </c>
      <c r="B90" s="79">
        <v>37489</v>
      </c>
      <c r="C90" s="3">
        <v>1.38</v>
      </c>
      <c r="D90" s="30">
        <v>14854</v>
      </c>
      <c r="E90" s="10">
        <v>3.89</v>
      </c>
      <c r="F90" s="30">
        <v>3036</v>
      </c>
      <c r="G90" s="11">
        <v>0</v>
      </c>
      <c r="H90" s="11">
        <f t="shared" si="0"/>
        <v>36895</v>
      </c>
      <c r="I90" s="31" t="s">
        <v>81</v>
      </c>
    </row>
    <row r="91" spans="1:9" ht="15.75">
      <c r="A91" s="9" t="s">
        <v>12</v>
      </c>
      <c r="B91" s="79">
        <v>37496</v>
      </c>
      <c r="C91" s="3">
        <v>1.42</v>
      </c>
      <c r="D91" s="30">
        <v>14220</v>
      </c>
      <c r="E91" s="10">
        <v>3.01</v>
      </c>
      <c r="F91" s="30">
        <v>3549</v>
      </c>
      <c r="G91" s="11">
        <v>0</v>
      </c>
      <c r="H91" s="11">
        <f t="shared" si="0"/>
        <v>37032</v>
      </c>
      <c r="I91" s="31" t="s">
        <v>109</v>
      </c>
    </row>
    <row r="92" spans="1:9" ht="15.75">
      <c r="A92" s="9" t="s">
        <v>12</v>
      </c>
      <c r="B92" s="79">
        <v>37503</v>
      </c>
      <c r="C92" s="3">
        <v>1.48</v>
      </c>
      <c r="D92" s="30">
        <v>14200</v>
      </c>
      <c r="E92" s="10">
        <v>3.86</v>
      </c>
      <c r="F92" s="35">
        <v>2922</v>
      </c>
      <c r="G92" s="11">
        <v>0</v>
      </c>
      <c r="H92" s="11">
        <f t="shared" si="0"/>
        <v>37082</v>
      </c>
      <c r="I92" s="28" t="s">
        <v>127</v>
      </c>
    </row>
    <row r="93" spans="1:9" ht="15.75">
      <c r="A93" s="9" t="s">
        <v>12</v>
      </c>
      <c r="B93" s="79">
        <v>37510</v>
      </c>
      <c r="C93" s="3">
        <v>1.54</v>
      </c>
      <c r="D93" s="30">
        <v>12837</v>
      </c>
      <c r="E93" s="10">
        <v>2.95</v>
      </c>
      <c r="F93" s="35">
        <v>3252</v>
      </c>
      <c r="G93" s="11">
        <v>0</v>
      </c>
      <c r="H93" s="11">
        <f t="shared" si="0"/>
        <v>36497</v>
      </c>
      <c r="I93" s="28" t="s">
        <v>113</v>
      </c>
    </row>
    <row r="94" spans="1:9" ht="15.75">
      <c r="A94" s="9" t="s">
        <v>12</v>
      </c>
      <c r="B94" s="79">
        <v>37517</v>
      </c>
      <c r="C94" s="3">
        <v>1.7</v>
      </c>
      <c r="D94" s="30">
        <v>14320</v>
      </c>
      <c r="E94" s="10">
        <v>5.8</v>
      </c>
      <c r="F94" s="35">
        <v>2105</v>
      </c>
      <c r="G94" s="11">
        <v>0</v>
      </c>
      <c r="H94" s="11">
        <f t="shared" si="0"/>
        <v>36530</v>
      </c>
      <c r="I94" s="28" t="s">
        <v>86</v>
      </c>
    </row>
    <row r="95" spans="1:9" ht="15.75">
      <c r="A95" s="9" t="s">
        <v>12</v>
      </c>
      <c r="B95" s="79">
        <v>37524</v>
      </c>
      <c r="C95" s="3">
        <v>1.73</v>
      </c>
      <c r="D95" s="30">
        <v>13272</v>
      </c>
      <c r="E95" s="10">
        <v>3.84</v>
      </c>
      <c r="F95" s="35">
        <v>2744</v>
      </c>
      <c r="G95" s="11">
        <v>0</v>
      </c>
      <c r="H95" s="11">
        <f t="shared" si="0"/>
        <v>36658</v>
      </c>
      <c r="I95" s="28" t="s">
        <v>114</v>
      </c>
    </row>
    <row r="96" spans="1:9" ht="15.75">
      <c r="A96" s="9" t="s">
        <v>12</v>
      </c>
      <c r="B96" s="79">
        <v>37531</v>
      </c>
      <c r="C96" s="3">
        <v>1.64</v>
      </c>
      <c r="D96" s="30">
        <v>11730</v>
      </c>
      <c r="E96" s="10">
        <v>4.59</v>
      </c>
      <c r="F96" s="35">
        <v>2100</v>
      </c>
      <c r="G96" s="11">
        <v>0</v>
      </c>
      <c r="H96" s="11">
        <f aca="true" t="shared" si="1" ref="H96:H107">H95+F96+G96-F83-G83</f>
        <v>36713</v>
      </c>
      <c r="I96" s="28" t="s">
        <v>131</v>
      </c>
    </row>
    <row r="97" spans="1:9" ht="15.75">
      <c r="A97" s="9" t="s">
        <v>12</v>
      </c>
      <c r="B97" s="79">
        <v>37538</v>
      </c>
      <c r="C97" s="3">
        <v>1.63</v>
      </c>
      <c r="D97" s="30">
        <v>15660</v>
      </c>
      <c r="E97" s="10">
        <v>6.6</v>
      </c>
      <c r="F97" s="35">
        <v>2060</v>
      </c>
      <c r="G97" s="11">
        <v>0</v>
      </c>
      <c r="H97" s="11">
        <f t="shared" si="1"/>
        <v>36732</v>
      </c>
      <c r="I97" s="28" t="s">
        <v>118</v>
      </c>
    </row>
    <row r="98" spans="1:9" ht="15.75">
      <c r="A98" s="9" t="s">
        <v>12</v>
      </c>
      <c r="B98" s="79">
        <v>37545</v>
      </c>
      <c r="C98" s="3">
        <v>1.76</v>
      </c>
      <c r="D98" s="30">
        <v>13030</v>
      </c>
      <c r="E98" s="10">
        <v>5.28</v>
      </c>
      <c r="F98" s="35">
        <v>2075</v>
      </c>
      <c r="G98" s="11">
        <v>0</v>
      </c>
      <c r="H98" s="11">
        <f t="shared" si="1"/>
        <v>36740</v>
      </c>
      <c r="I98" s="28" t="s">
        <v>132</v>
      </c>
    </row>
    <row r="99" spans="1:9" ht="15.75">
      <c r="A99" s="9" t="s">
        <v>12</v>
      </c>
      <c r="B99" s="79">
        <v>37552</v>
      </c>
      <c r="C99" s="3">
        <v>1.84</v>
      </c>
      <c r="D99" s="30">
        <v>16425</v>
      </c>
      <c r="E99" s="10">
        <v>6.37</v>
      </c>
      <c r="F99" s="35">
        <v>2229</v>
      </c>
      <c r="G99" s="11">
        <v>0</v>
      </c>
      <c r="H99" s="11">
        <f t="shared" si="1"/>
        <v>36670</v>
      </c>
      <c r="I99" s="28" t="s">
        <v>119</v>
      </c>
    </row>
    <row r="100" spans="1:9" ht="15.75">
      <c r="A100" s="9" t="s">
        <v>12</v>
      </c>
      <c r="B100" s="79">
        <v>37559</v>
      </c>
      <c r="C100" s="3">
        <v>1.65</v>
      </c>
      <c r="D100" s="30">
        <v>19455</v>
      </c>
      <c r="E100" s="10">
        <v>3.56</v>
      </c>
      <c r="F100" s="35">
        <v>4269</v>
      </c>
      <c r="G100" s="11">
        <v>0</v>
      </c>
      <c r="H100" s="11">
        <f t="shared" si="1"/>
        <v>36826</v>
      </c>
      <c r="I100" s="28" t="s">
        <v>133</v>
      </c>
    </row>
    <row r="101" spans="1:9" ht="15.75">
      <c r="A101" s="9" t="s">
        <v>12</v>
      </c>
      <c r="B101" s="79">
        <v>37566</v>
      </c>
      <c r="C101" s="3">
        <v>1.58</v>
      </c>
      <c r="D101" s="30">
        <v>15750</v>
      </c>
      <c r="E101" s="10">
        <v>4.43</v>
      </c>
      <c r="F101" s="35">
        <v>2898</v>
      </c>
      <c r="G101" s="11">
        <v>0</v>
      </c>
      <c r="H101" s="11">
        <f t="shared" si="1"/>
        <v>36899</v>
      </c>
      <c r="I101" s="28" t="s">
        <v>123</v>
      </c>
    </row>
    <row r="102" spans="1:9" ht="15.75">
      <c r="A102" s="9" t="s">
        <v>12</v>
      </c>
      <c r="B102" s="79">
        <v>37573</v>
      </c>
      <c r="C102" s="3">
        <v>1.33</v>
      </c>
      <c r="D102" s="30">
        <v>16359</v>
      </c>
      <c r="E102" s="10">
        <v>4.33</v>
      </c>
      <c r="F102" s="35">
        <v>3071</v>
      </c>
      <c r="G102" s="11">
        <v>0</v>
      </c>
      <c r="H102" s="11">
        <f t="shared" si="1"/>
        <v>36310</v>
      </c>
      <c r="I102" s="28" t="s">
        <v>95</v>
      </c>
    </row>
    <row r="103" spans="1:9" ht="15.75">
      <c r="A103" s="9" t="s">
        <v>12</v>
      </c>
      <c r="B103" s="79">
        <v>37580</v>
      </c>
      <c r="C103" s="3">
        <v>1.41</v>
      </c>
      <c r="D103" s="30">
        <v>17540</v>
      </c>
      <c r="E103" s="10">
        <v>4.6</v>
      </c>
      <c r="F103" s="35">
        <v>3133</v>
      </c>
      <c r="G103" s="11">
        <v>0</v>
      </c>
      <c r="H103" s="11">
        <f t="shared" si="1"/>
        <v>36407</v>
      </c>
      <c r="I103" s="28" t="s">
        <v>124</v>
      </c>
    </row>
    <row r="104" spans="1:9" ht="15.75">
      <c r="A104" s="9" t="s">
        <v>12</v>
      </c>
      <c r="B104" s="79">
        <v>37587</v>
      </c>
      <c r="C104" s="3">
        <v>1.29</v>
      </c>
      <c r="D104" s="30">
        <v>24680</v>
      </c>
      <c r="E104" s="10">
        <v>5.85</v>
      </c>
      <c r="F104" s="35">
        <v>3604</v>
      </c>
      <c r="G104" s="11">
        <v>0</v>
      </c>
      <c r="H104" s="11">
        <f>H103+F104+G104-F91-G91</f>
        <v>36462</v>
      </c>
      <c r="I104" s="28" t="s">
        <v>138</v>
      </c>
    </row>
    <row r="105" spans="1:9" ht="15.75">
      <c r="A105" s="9" t="s">
        <v>12</v>
      </c>
      <c r="B105" s="80" t="s">
        <v>156</v>
      </c>
      <c r="C105" s="3">
        <v>1.32</v>
      </c>
      <c r="D105" s="30">
        <v>13238</v>
      </c>
      <c r="E105" s="10">
        <v>4.19</v>
      </c>
      <c r="F105" s="35">
        <v>2553</v>
      </c>
      <c r="G105" s="11">
        <v>0</v>
      </c>
      <c r="H105" s="11">
        <f t="shared" si="1"/>
        <v>36093</v>
      </c>
      <c r="I105" s="28" t="s">
        <v>161</v>
      </c>
    </row>
    <row r="106" spans="1:9" ht="15.75">
      <c r="A106" s="9" t="s">
        <v>12</v>
      </c>
      <c r="B106" s="80" t="s">
        <v>155</v>
      </c>
      <c r="C106" s="3">
        <v>1.29</v>
      </c>
      <c r="D106" s="30">
        <v>13210</v>
      </c>
      <c r="E106" s="10">
        <v>3.82</v>
      </c>
      <c r="F106" s="35">
        <v>2742</v>
      </c>
      <c r="G106" s="11">
        <v>0</v>
      </c>
      <c r="H106" s="11">
        <f t="shared" si="1"/>
        <v>35583</v>
      </c>
      <c r="I106" s="28" t="s">
        <v>162</v>
      </c>
    </row>
    <row r="107" spans="1:9" ht="15.75">
      <c r="A107" s="9" t="s">
        <v>12</v>
      </c>
      <c r="B107" s="80" t="s">
        <v>157</v>
      </c>
      <c r="C107" s="81">
        <v>1.3</v>
      </c>
      <c r="D107" s="30">
        <v>11708</v>
      </c>
      <c r="E107" s="10">
        <v>4.29</v>
      </c>
      <c r="F107" s="35">
        <v>2212</v>
      </c>
      <c r="G107" s="11">
        <v>0</v>
      </c>
      <c r="H107" s="11">
        <f t="shared" si="1"/>
        <v>35690</v>
      </c>
      <c r="I107" s="28" t="s">
        <v>163</v>
      </c>
    </row>
    <row r="108" spans="1:9" ht="15.75">
      <c r="A108" s="9" t="s">
        <v>12</v>
      </c>
      <c r="B108" s="80" t="s">
        <v>158</v>
      </c>
      <c r="C108" s="3">
        <v>1.31</v>
      </c>
      <c r="D108" s="30">
        <v>11800</v>
      </c>
      <c r="E108" s="10">
        <v>3.03</v>
      </c>
      <c r="F108" s="35">
        <v>2930</v>
      </c>
      <c r="G108" s="11">
        <v>0</v>
      </c>
      <c r="H108" s="11">
        <f>H107+F108+G108-F95-G95</f>
        <v>35876</v>
      </c>
      <c r="I108" s="28" t="s">
        <v>164</v>
      </c>
    </row>
    <row r="109" spans="1:9" ht="15.75">
      <c r="A109" s="9"/>
      <c r="B109" s="79"/>
      <c r="D109" s="30"/>
      <c r="F109" s="30"/>
      <c r="G109" s="11"/>
      <c r="H109" s="11"/>
      <c r="I109" s="28"/>
    </row>
    <row r="110" spans="1:10" ht="15.75">
      <c r="A110" s="9"/>
      <c r="B110" s="79"/>
      <c r="C110" s="10"/>
      <c r="D110" s="11"/>
      <c r="F110" s="26"/>
      <c r="G110" s="11"/>
      <c r="H110" s="11"/>
      <c r="I110" s="27"/>
      <c r="J110" s="19"/>
    </row>
    <row r="111" spans="1:10" ht="15.75">
      <c r="A111" s="9"/>
      <c r="B111" s="79"/>
      <c r="C111" s="10"/>
      <c r="D111" s="11"/>
      <c r="F111" s="11"/>
      <c r="G111" s="11"/>
      <c r="H111" s="11"/>
      <c r="I111" s="29"/>
      <c r="J111" s="19"/>
    </row>
    <row r="112" spans="1:8" ht="15.75">
      <c r="A112" s="9"/>
      <c r="B112" s="79"/>
      <c r="C112" s="10"/>
      <c r="D112" s="11"/>
      <c r="F112" s="11"/>
      <c r="G112" s="11"/>
      <c r="H112" s="11"/>
    </row>
    <row r="113" spans="1:9" ht="15.75">
      <c r="A113" s="9" t="s">
        <v>13</v>
      </c>
      <c r="B113" s="79">
        <v>36873</v>
      </c>
      <c r="C113" s="10">
        <v>5.65</v>
      </c>
      <c r="D113" s="11">
        <v>5720</v>
      </c>
      <c r="E113" s="10">
        <v>3.4</v>
      </c>
      <c r="F113" s="11">
        <v>1300</v>
      </c>
      <c r="G113" s="11">
        <v>0</v>
      </c>
      <c r="H113" s="11">
        <v>16900</v>
      </c>
      <c r="I113" s="23" t="s">
        <v>58</v>
      </c>
    </row>
    <row r="114" spans="1:9" ht="15.75">
      <c r="A114" s="9" t="s">
        <v>13</v>
      </c>
      <c r="B114" s="79">
        <v>36887</v>
      </c>
      <c r="C114" s="10">
        <v>5.55</v>
      </c>
      <c r="D114" s="11">
        <v>4140</v>
      </c>
      <c r="E114" s="10">
        <v>2.18</v>
      </c>
      <c r="F114" s="11">
        <v>1300</v>
      </c>
      <c r="G114" s="11">
        <v>0</v>
      </c>
      <c r="H114" s="11">
        <v>16900</v>
      </c>
      <c r="I114" s="23" t="s">
        <v>59</v>
      </c>
    </row>
    <row r="115" spans="1:9" ht="15.75">
      <c r="A115" s="9" t="s">
        <v>13</v>
      </c>
      <c r="B115" s="79">
        <v>36901</v>
      </c>
      <c r="C115" s="10">
        <v>4.75</v>
      </c>
      <c r="D115" s="11">
        <v>7210</v>
      </c>
      <c r="E115" s="10">
        <v>4.55</v>
      </c>
      <c r="F115" s="11">
        <v>1300</v>
      </c>
      <c r="G115" s="11">
        <v>0</v>
      </c>
      <c r="H115" s="11">
        <v>16900</v>
      </c>
      <c r="I115" s="23" t="s">
        <v>61</v>
      </c>
    </row>
    <row r="116" spans="1:9" ht="15.75">
      <c r="A116" s="9" t="s">
        <v>13</v>
      </c>
      <c r="B116" s="79">
        <v>36920</v>
      </c>
      <c r="C116" s="10">
        <v>4.79</v>
      </c>
      <c r="D116" s="11">
        <v>6348</v>
      </c>
      <c r="E116" s="10">
        <v>3.88</v>
      </c>
      <c r="F116" s="11">
        <v>1300</v>
      </c>
      <c r="G116" s="11">
        <v>0</v>
      </c>
      <c r="H116" s="11">
        <v>16900</v>
      </c>
      <c r="I116" s="23" t="s">
        <v>62</v>
      </c>
    </row>
    <row r="117" spans="1:9" ht="15.75">
      <c r="A117" s="9" t="s">
        <v>13</v>
      </c>
      <c r="B117" s="79">
        <v>36929</v>
      </c>
      <c r="C117" s="10">
        <v>4.76</v>
      </c>
      <c r="D117" s="11">
        <v>6710</v>
      </c>
      <c r="E117" s="10">
        <v>4.16</v>
      </c>
      <c r="F117" s="11">
        <v>1300</v>
      </c>
      <c r="G117" s="11">
        <v>0</v>
      </c>
      <c r="H117" s="11">
        <v>16900</v>
      </c>
      <c r="I117" s="23" t="s">
        <v>64</v>
      </c>
    </row>
    <row r="118" spans="1:9" ht="15.75">
      <c r="A118" s="9" t="s">
        <v>13</v>
      </c>
      <c r="B118" s="79">
        <v>36943</v>
      </c>
      <c r="C118" s="10">
        <v>4.83</v>
      </c>
      <c r="D118" s="11">
        <v>5530</v>
      </c>
      <c r="E118" s="10">
        <v>3.25</v>
      </c>
      <c r="F118" s="11">
        <v>1300</v>
      </c>
      <c r="G118" s="11">
        <v>0</v>
      </c>
      <c r="H118" s="11">
        <v>16900</v>
      </c>
      <c r="I118" s="23" t="s">
        <v>65</v>
      </c>
    </row>
    <row r="119" spans="1:9" ht="15.75">
      <c r="A119" s="9" t="s">
        <v>13</v>
      </c>
      <c r="B119" s="79">
        <v>36957</v>
      </c>
      <c r="C119" s="10">
        <v>4.65</v>
      </c>
      <c r="D119" s="11">
        <v>6870</v>
      </c>
      <c r="E119" s="10">
        <v>4.28</v>
      </c>
      <c r="F119" s="11">
        <v>1300</v>
      </c>
      <c r="G119" s="11">
        <v>0</v>
      </c>
      <c r="H119" s="11">
        <v>16900</v>
      </c>
      <c r="I119" s="23" t="s">
        <v>67</v>
      </c>
    </row>
    <row r="120" spans="1:9" ht="15.75">
      <c r="A120" s="9" t="s">
        <v>13</v>
      </c>
      <c r="B120" s="79">
        <v>36971</v>
      </c>
      <c r="C120" s="10">
        <v>4.56</v>
      </c>
      <c r="D120" s="11">
        <v>6450</v>
      </c>
      <c r="E120" s="10">
        <v>4.39</v>
      </c>
      <c r="F120" s="11">
        <v>1300</v>
      </c>
      <c r="G120" s="11">
        <v>0</v>
      </c>
      <c r="H120" s="11">
        <v>16900</v>
      </c>
      <c r="I120" s="23" t="s">
        <v>69</v>
      </c>
    </row>
    <row r="121" spans="1:9" ht="15.75">
      <c r="A121" s="9" t="s">
        <v>13</v>
      </c>
      <c r="B121" s="79">
        <v>36985</v>
      </c>
      <c r="C121" s="10">
        <v>4.65</v>
      </c>
      <c r="D121" s="11">
        <v>6150</v>
      </c>
      <c r="E121" s="10">
        <v>3.73</v>
      </c>
      <c r="F121" s="11">
        <v>1300</v>
      </c>
      <c r="G121" s="11">
        <v>0</v>
      </c>
      <c r="H121" s="11">
        <v>16900</v>
      </c>
      <c r="I121" s="29"/>
    </row>
    <row r="122" spans="1:9" ht="15.75">
      <c r="A122" s="9" t="s">
        <v>13</v>
      </c>
      <c r="B122" s="79">
        <v>36999</v>
      </c>
      <c r="C122" s="10">
        <v>4.66</v>
      </c>
      <c r="D122" s="11">
        <v>5130</v>
      </c>
      <c r="E122" s="10">
        <v>2.95</v>
      </c>
      <c r="F122" s="11">
        <v>1300</v>
      </c>
      <c r="G122" s="11">
        <v>0</v>
      </c>
      <c r="H122" s="11">
        <v>16900</v>
      </c>
      <c r="I122" s="29" t="s">
        <v>28</v>
      </c>
    </row>
    <row r="123" spans="1:9" ht="15.75">
      <c r="A123" s="9" t="s">
        <v>13</v>
      </c>
      <c r="B123" s="79">
        <v>37013</v>
      </c>
      <c r="C123" s="10">
        <v>4.08</v>
      </c>
      <c r="D123" s="11">
        <v>6690</v>
      </c>
      <c r="E123" s="10">
        <v>4.15</v>
      </c>
      <c r="F123" s="11">
        <v>1300</v>
      </c>
      <c r="G123" s="11">
        <v>0</v>
      </c>
      <c r="H123" s="11">
        <v>16900</v>
      </c>
      <c r="I123" s="29" t="s">
        <v>30</v>
      </c>
    </row>
    <row r="124" spans="1:9" ht="15.75">
      <c r="A124" s="9" t="s">
        <v>13</v>
      </c>
      <c r="B124" s="79">
        <v>37027</v>
      </c>
      <c r="C124" s="10">
        <v>3.62</v>
      </c>
      <c r="D124" s="11">
        <v>6950</v>
      </c>
      <c r="E124" s="10">
        <v>4.35</v>
      </c>
      <c r="F124" s="11">
        <v>1300</v>
      </c>
      <c r="G124" s="11">
        <v>0</v>
      </c>
      <c r="H124" s="11">
        <v>16900</v>
      </c>
      <c r="I124" s="29" t="s">
        <v>31</v>
      </c>
    </row>
    <row r="125" spans="1:9" ht="15.75">
      <c r="A125" s="9" t="s">
        <v>13</v>
      </c>
      <c r="B125" s="79">
        <v>37041</v>
      </c>
      <c r="C125" s="10">
        <v>3.57</v>
      </c>
      <c r="D125" s="11">
        <v>7620</v>
      </c>
      <c r="E125" s="10">
        <v>4.86</v>
      </c>
      <c r="F125" s="11">
        <v>1300</v>
      </c>
      <c r="G125" s="11">
        <v>0</v>
      </c>
      <c r="H125" s="11">
        <v>16900</v>
      </c>
      <c r="I125" s="29" t="s">
        <v>32</v>
      </c>
    </row>
    <row r="126" spans="1:9" ht="15.75">
      <c r="A126" s="9" t="s">
        <v>13</v>
      </c>
      <c r="B126" s="79">
        <v>37055</v>
      </c>
      <c r="C126" s="10">
        <v>3.54</v>
      </c>
      <c r="D126" s="11">
        <v>6960</v>
      </c>
      <c r="E126" s="10">
        <v>4.35</v>
      </c>
      <c r="F126" s="11">
        <v>1300</v>
      </c>
      <c r="G126" s="11">
        <v>0</v>
      </c>
      <c r="H126" s="11">
        <v>16900</v>
      </c>
      <c r="I126" s="29" t="s">
        <v>35</v>
      </c>
    </row>
    <row r="127" spans="1:9" ht="15.75">
      <c r="A127" s="9" t="s">
        <v>13</v>
      </c>
      <c r="B127" s="79">
        <v>37069</v>
      </c>
      <c r="C127" s="10">
        <v>3.31</v>
      </c>
      <c r="D127" s="11">
        <v>6350</v>
      </c>
      <c r="E127" s="10">
        <v>3.88</v>
      </c>
      <c r="F127" s="11">
        <v>1300</v>
      </c>
      <c r="G127" s="11">
        <v>0</v>
      </c>
      <c r="H127" s="11">
        <v>16900</v>
      </c>
      <c r="I127" s="29" t="s">
        <v>36</v>
      </c>
    </row>
    <row r="128" spans="1:9" ht="15.75">
      <c r="A128" s="9" t="s">
        <v>13</v>
      </c>
      <c r="B128" s="79">
        <v>37083</v>
      </c>
      <c r="C128" s="10">
        <v>3.44</v>
      </c>
      <c r="D128" s="11">
        <v>5150</v>
      </c>
      <c r="E128" s="10">
        <v>2.96</v>
      </c>
      <c r="F128" s="11">
        <v>1300</v>
      </c>
      <c r="G128" s="11">
        <v>0</v>
      </c>
      <c r="H128" s="11">
        <v>16900</v>
      </c>
      <c r="I128" s="29" t="s">
        <v>41</v>
      </c>
    </row>
    <row r="129" spans="1:9" ht="15.75">
      <c r="A129" s="9" t="s">
        <v>13</v>
      </c>
      <c r="B129" s="79">
        <v>37098</v>
      </c>
      <c r="C129" s="10">
        <v>3.41</v>
      </c>
      <c r="D129" s="11">
        <v>4970</v>
      </c>
      <c r="E129" s="10">
        <v>2.82</v>
      </c>
      <c r="F129" s="11">
        <v>1300</v>
      </c>
      <c r="G129" s="11">
        <v>0</v>
      </c>
      <c r="H129" s="11">
        <v>16900</v>
      </c>
      <c r="I129" s="29" t="s">
        <v>42</v>
      </c>
    </row>
    <row r="130" spans="1:9" ht="15.75">
      <c r="A130" s="9" t="s">
        <v>13</v>
      </c>
      <c r="B130" s="79">
        <v>37111</v>
      </c>
      <c r="C130" s="10">
        <v>3.34</v>
      </c>
      <c r="D130" s="11">
        <v>14110</v>
      </c>
      <c r="E130" s="10">
        <v>9.85</v>
      </c>
      <c r="F130" s="11">
        <v>1300</v>
      </c>
      <c r="G130" s="11">
        <v>0</v>
      </c>
      <c r="H130" s="11">
        <v>16900</v>
      </c>
      <c r="I130" s="29" t="s">
        <v>45</v>
      </c>
    </row>
    <row r="131" spans="1:9" ht="15.75">
      <c r="A131" s="9" t="s">
        <v>13</v>
      </c>
      <c r="B131" s="79">
        <v>37125</v>
      </c>
      <c r="C131" s="10">
        <v>3.19</v>
      </c>
      <c r="D131" s="11">
        <v>7230</v>
      </c>
      <c r="E131" s="10">
        <v>4.56</v>
      </c>
      <c r="F131" s="11">
        <v>1300</v>
      </c>
      <c r="G131" s="11">
        <v>0</v>
      </c>
      <c r="H131" s="11">
        <v>16900</v>
      </c>
      <c r="I131" s="29" t="s">
        <v>46</v>
      </c>
    </row>
    <row r="132" spans="1:9" ht="15.75">
      <c r="A132" s="9" t="s">
        <v>13</v>
      </c>
      <c r="B132" s="79">
        <v>37139</v>
      </c>
      <c r="C132" s="10">
        <v>3.11</v>
      </c>
      <c r="D132" s="11">
        <v>13480</v>
      </c>
      <c r="E132" s="10">
        <v>9.37</v>
      </c>
      <c r="F132" s="11">
        <v>1300</v>
      </c>
      <c r="G132" s="11">
        <v>0</v>
      </c>
      <c r="H132" s="11">
        <v>16900</v>
      </c>
      <c r="I132" s="29" t="s">
        <v>51</v>
      </c>
    </row>
    <row r="133" spans="1:9" ht="15.75">
      <c r="A133" s="9" t="s">
        <v>13</v>
      </c>
      <c r="B133" s="79">
        <v>37153</v>
      </c>
      <c r="C133" s="10">
        <v>2.67</v>
      </c>
      <c r="D133" s="11">
        <v>8420</v>
      </c>
      <c r="E133" s="10">
        <v>5.48</v>
      </c>
      <c r="F133" s="11">
        <v>1300</v>
      </c>
      <c r="G133" s="11">
        <v>0</v>
      </c>
      <c r="H133" s="11">
        <v>16900</v>
      </c>
      <c r="I133" s="29" t="s">
        <v>52</v>
      </c>
    </row>
    <row r="134" spans="1:9" ht="15.75">
      <c r="A134" s="9" t="s">
        <v>13</v>
      </c>
      <c r="B134" s="79">
        <v>37167</v>
      </c>
      <c r="C134" s="10">
        <v>2.17</v>
      </c>
      <c r="D134" s="11">
        <v>9270</v>
      </c>
      <c r="E134" s="10">
        <v>6.13</v>
      </c>
      <c r="F134" s="11">
        <v>1300</v>
      </c>
      <c r="G134" s="11">
        <v>0</v>
      </c>
      <c r="H134" s="11">
        <v>16900</v>
      </c>
      <c r="I134" s="29" t="s">
        <v>74</v>
      </c>
    </row>
    <row r="135" spans="1:9" ht="15.75">
      <c r="A135" s="9" t="s">
        <v>13</v>
      </c>
      <c r="B135" s="79">
        <v>37181</v>
      </c>
      <c r="C135" s="10">
        <v>1.91</v>
      </c>
      <c r="D135" s="11">
        <v>8620</v>
      </c>
      <c r="E135" s="10">
        <v>5.63</v>
      </c>
      <c r="F135" s="11">
        <v>1300</v>
      </c>
      <c r="G135" s="11">
        <v>0</v>
      </c>
      <c r="H135" s="11">
        <v>16900</v>
      </c>
      <c r="I135" s="29" t="s">
        <v>75</v>
      </c>
    </row>
    <row r="136" spans="1:9" ht="15.75">
      <c r="A136" s="9" t="s">
        <v>13</v>
      </c>
      <c r="B136" s="79">
        <v>37195</v>
      </c>
      <c r="C136" s="10">
        <v>1.93</v>
      </c>
      <c r="D136" s="11">
        <v>9150</v>
      </c>
      <c r="E136" s="10">
        <v>6.04</v>
      </c>
      <c r="F136" s="11">
        <v>1300</v>
      </c>
      <c r="G136" s="11">
        <v>0</v>
      </c>
      <c r="H136" s="11">
        <v>16900</v>
      </c>
      <c r="I136" s="29" t="s">
        <v>76</v>
      </c>
    </row>
    <row r="137" spans="1:9" ht="15.75">
      <c r="A137" s="9" t="s">
        <v>13</v>
      </c>
      <c r="B137" s="79">
        <v>37209</v>
      </c>
      <c r="C137" s="10">
        <v>1.51</v>
      </c>
      <c r="D137" s="11">
        <v>8800</v>
      </c>
      <c r="E137" s="10">
        <v>5.77</v>
      </c>
      <c r="F137" s="11">
        <v>1300</v>
      </c>
      <c r="G137" s="11">
        <v>0</v>
      </c>
      <c r="H137" s="11">
        <v>16900</v>
      </c>
      <c r="I137" s="29" t="s">
        <v>79</v>
      </c>
    </row>
    <row r="138" spans="1:9" ht="15.75">
      <c r="A138" s="9" t="s">
        <v>13</v>
      </c>
      <c r="B138" s="79">
        <v>37223</v>
      </c>
      <c r="C138" s="10">
        <v>1.82</v>
      </c>
      <c r="D138" s="11">
        <v>6370</v>
      </c>
      <c r="E138" s="10">
        <v>3.9</v>
      </c>
      <c r="F138" s="11">
        <v>1300</v>
      </c>
      <c r="G138" s="11">
        <v>0</v>
      </c>
      <c r="H138" s="11">
        <v>16900</v>
      </c>
      <c r="I138" s="29" t="s">
        <v>80</v>
      </c>
    </row>
    <row r="139" spans="1:9" ht="15.75">
      <c r="A139" s="9" t="s">
        <v>13</v>
      </c>
      <c r="B139" s="79">
        <v>37237</v>
      </c>
      <c r="C139" s="10">
        <v>1.61</v>
      </c>
      <c r="D139" s="11">
        <v>8840</v>
      </c>
      <c r="E139" s="10">
        <v>5.8</v>
      </c>
      <c r="F139" s="11">
        <v>1300</v>
      </c>
      <c r="G139" s="11">
        <v>0</v>
      </c>
      <c r="H139" s="11">
        <v>16900</v>
      </c>
      <c r="I139" s="31" t="s">
        <v>84</v>
      </c>
    </row>
    <row r="140" spans="1:9" ht="15.75">
      <c r="A140" s="9" t="s">
        <v>13</v>
      </c>
      <c r="B140" s="79">
        <v>37252</v>
      </c>
      <c r="C140" s="10">
        <v>1.76</v>
      </c>
      <c r="D140" s="11">
        <v>3870</v>
      </c>
      <c r="E140" s="10">
        <v>1.98</v>
      </c>
      <c r="F140" s="11">
        <v>1300</v>
      </c>
      <c r="G140" s="11">
        <v>0</v>
      </c>
      <c r="H140" s="11">
        <v>16900</v>
      </c>
      <c r="I140" s="31" t="s">
        <v>85</v>
      </c>
    </row>
    <row r="141" spans="1:9" ht="15.75">
      <c r="A141" s="9" t="s">
        <v>13</v>
      </c>
      <c r="B141" s="79">
        <v>37265</v>
      </c>
      <c r="C141" s="10">
        <v>1.59</v>
      </c>
      <c r="D141" s="11">
        <v>8010</v>
      </c>
      <c r="E141" s="10">
        <v>5.16</v>
      </c>
      <c r="F141" s="11">
        <v>1300</v>
      </c>
      <c r="G141" s="11">
        <v>0</v>
      </c>
      <c r="H141" s="11">
        <v>16900</v>
      </c>
      <c r="I141" s="31" t="s">
        <v>89</v>
      </c>
    </row>
    <row r="142" spans="1:9" ht="15.75">
      <c r="A142" s="9" t="s">
        <v>13</v>
      </c>
      <c r="B142" s="79">
        <v>37279</v>
      </c>
      <c r="C142" s="10">
        <v>1.64</v>
      </c>
      <c r="D142" s="11">
        <v>6440</v>
      </c>
      <c r="E142" s="10">
        <v>3.95</v>
      </c>
      <c r="F142" s="11">
        <v>1300</v>
      </c>
      <c r="G142" s="11">
        <v>0</v>
      </c>
      <c r="H142" s="11">
        <v>16900</v>
      </c>
      <c r="I142" s="31" t="s">
        <v>90</v>
      </c>
    </row>
    <row r="143" spans="1:9" ht="15.75">
      <c r="A143" s="9" t="s">
        <v>13</v>
      </c>
      <c r="B143" s="79">
        <v>37293</v>
      </c>
      <c r="C143" s="10">
        <v>1.66</v>
      </c>
      <c r="D143" s="11">
        <v>7700</v>
      </c>
      <c r="E143" s="10">
        <v>4.92</v>
      </c>
      <c r="F143" s="11">
        <v>1300</v>
      </c>
      <c r="G143" s="11">
        <v>0</v>
      </c>
      <c r="H143" s="11">
        <v>16900</v>
      </c>
      <c r="I143" s="31" t="s">
        <v>93</v>
      </c>
    </row>
    <row r="144" spans="1:9" ht="15.75">
      <c r="A144" s="9" t="s">
        <v>13</v>
      </c>
      <c r="B144" s="79">
        <v>37307</v>
      </c>
      <c r="C144" s="10">
        <v>1.75</v>
      </c>
      <c r="D144" s="11">
        <v>8300</v>
      </c>
      <c r="E144" s="10">
        <v>5.38</v>
      </c>
      <c r="F144" s="11">
        <v>1300</v>
      </c>
      <c r="G144" s="11">
        <v>0</v>
      </c>
      <c r="H144" s="11">
        <v>16900</v>
      </c>
      <c r="I144" s="31" t="s">
        <v>94</v>
      </c>
    </row>
    <row r="145" spans="1:9" ht="15.75">
      <c r="A145" s="9" t="s">
        <v>13</v>
      </c>
      <c r="B145" s="79">
        <v>37321</v>
      </c>
      <c r="C145" s="10">
        <v>1.88</v>
      </c>
      <c r="D145" s="11">
        <v>7250</v>
      </c>
      <c r="E145" s="10">
        <v>4.58</v>
      </c>
      <c r="F145" s="11">
        <v>1300</v>
      </c>
      <c r="G145" s="11">
        <v>0</v>
      </c>
      <c r="H145" s="11">
        <v>16900</v>
      </c>
      <c r="I145" s="29" t="s">
        <v>98</v>
      </c>
    </row>
    <row r="146" spans="1:9" ht="15.75">
      <c r="A146" s="9" t="s">
        <v>13</v>
      </c>
      <c r="B146" s="79">
        <v>37335</v>
      </c>
      <c r="C146" s="10">
        <v>2.23</v>
      </c>
      <c r="D146" s="11">
        <v>4200</v>
      </c>
      <c r="E146" s="10">
        <v>2.23</v>
      </c>
      <c r="F146" s="11">
        <v>1300</v>
      </c>
      <c r="G146" s="11">
        <v>0</v>
      </c>
      <c r="H146" s="11">
        <v>16900</v>
      </c>
      <c r="I146" s="29" t="s">
        <v>99</v>
      </c>
    </row>
    <row r="147" spans="1:9" ht="15.75">
      <c r="A147" s="9" t="s">
        <v>13</v>
      </c>
      <c r="B147" s="79">
        <v>37349</v>
      </c>
      <c r="C147" s="10">
        <v>2.25</v>
      </c>
      <c r="D147" s="11">
        <v>5650</v>
      </c>
      <c r="E147" s="10">
        <v>3.35</v>
      </c>
      <c r="F147" s="11">
        <v>1300</v>
      </c>
      <c r="G147" s="11">
        <v>0</v>
      </c>
      <c r="H147" s="11">
        <f>H146+F147+G147-F134-G134</f>
        <v>16900</v>
      </c>
      <c r="I147" s="31" t="s">
        <v>103</v>
      </c>
    </row>
    <row r="148" spans="1:9" ht="15.75">
      <c r="A148" s="9" t="s">
        <v>13</v>
      </c>
      <c r="B148" s="79">
        <v>37363</v>
      </c>
      <c r="C148" s="10">
        <v>2.04</v>
      </c>
      <c r="D148" s="11">
        <v>7050</v>
      </c>
      <c r="E148" s="10">
        <v>4.42</v>
      </c>
      <c r="F148" s="11">
        <v>1300</v>
      </c>
      <c r="G148" s="11">
        <v>0</v>
      </c>
      <c r="H148" s="11">
        <f>H147+F148+G148-F135-G135</f>
        <v>16900</v>
      </c>
      <c r="I148" s="31" t="s">
        <v>104</v>
      </c>
    </row>
    <row r="149" spans="1:9" ht="15.75">
      <c r="A149" s="9" t="s">
        <v>13</v>
      </c>
      <c r="B149" s="79">
        <v>37378</v>
      </c>
      <c r="C149" s="10">
        <v>1.9</v>
      </c>
      <c r="D149" s="11">
        <v>5220</v>
      </c>
      <c r="E149" s="10">
        <v>3.02</v>
      </c>
      <c r="F149" s="11">
        <v>1300</v>
      </c>
      <c r="G149" s="11">
        <v>0</v>
      </c>
      <c r="H149" s="11">
        <f>H148+F149+G149-F136-G136</f>
        <v>16900</v>
      </c>
      <c r="I149" s="31" t="s">
        <v>107</v>
      </c>
    </row>
    <row r="150" spans="1:9" ht="15.75">
      <c r="A150" s="9" t="s">
        <v>13</v>
      </c>
      <c r="B150" s="79">
        <v>37391</v>
      </c>
      <c r="C150" s="10">
        <v>1.85</v>
      </c>
      <c r="D150" s="11">
        <v>7560</v>
      </c>
      <c r="E150" s="10">
        <v>4.82</v>
      </c>
      <c r="F150" s="33">
        <v>1300</v>
      </c>
      <c r="G150" s="11">
        <v>0</v>
      </c>
      <c r="H150" s="11">
        <f>H149+F150+G150-F137-G137</f>
        <v>16900</v>
      </c>
      <c r="I150" s="34" t="s">
        <v>108</v>
      </c>
    </row>
    <row r="151" spans="1:9" ht="15.75">
      <c r="A151" s="9" t="s">
        <v>13</v>
      </c>
      <c r="B151" s="79">
        <v>37405</v>
      </c>
      <c r="C151" s="10">
        <v>1.78</v>
      </c>
      <c r="D151" s="11">
        <v>8310</v>
      </c>
      <c r="E151" s="10">
        <v>5.39</v>
      </c>
      <c r="F151" s="33">
        <v>1300</v>
      </c>
      <c r="G151" s="11">
        <v>0</v>
      </c>
      <c r="H151" s="11">
        <f aca="true" t="shared" si="2" ref="H151:H157">H150+F151+G151-F138-G138</f>
        <v>16900</v>
      </c>
      <c r="I151" s="34" t="s">
        <v>109</v>
      </c>
    </row>
    <row r="152" spans="1:9" ht="15.75">
      <c r="A152" s="9" t="s">
        <v>13</v>
      </c>
      <c r="B152" s="79">
        <v>37419</v>
      </c>
      <c r="C152" s="10">
        <v>1.77</v>
      </c>
      <c r="D152" s="11">
        <v>11020</v>
      </c>
      <c r="E152" s="10">
        <v>7.48</v>
      </c>
      <c r="F152" s="26">
        <v>1300</v>
      </c>
      <c r="G152" s="11">
        <v>0</v>
      </c>
      <c r="H152" s="11">
        <f t="shared" si="2"/>
        <v>16900</v>
      </c>
      <c r="I152" s="28" t="s">
        <v>113</v>
      </c>
    </row>
    <row r="153" spans="1:9" ht="15.75">
      <c r="A153" s="9" t="s">
        <v>13</v>
      </c>
      <c r="B153" s="79">
        <v>37433</v>
      </c>
      <c r="C153" s="10">
        <v>1.69</v>
      </c>
      <c r="D153" s="11">
        <v>9650</v>
      </c>
      <c r="E153" s="10">
        <v>6.42</v>
      </c>
      <c r="F153" s="26">
        <v>1300</v>
      </c>
      <c r="G153" s="11">
        <v>0</v>
      </c>
      <c r="H153" s="11">
        <f t="shared" si="2"/>
        <v>16900</v>
      </c>
      <c r="I153" s="28" t="s">
        <v>114</v>
      </c>
    </row>
    <row r="154" spans="1:9" ht="15.75">
      <c r="A154" s="9" t="s">
        <v>13</v>
      </c>
      <c r="B154" s="79">
        <v>37447</v>
      </c>
      <c r="C154" s="10">
        <v>1.69</v>
      </c>
      <c r="D154" s="11">
        <v>9000</v>
      </c>
      <c r="E154" s="10">
        <v>5.92</v>
      </c>
      <c r="F154" s="26">
        <v>1300</v>
      </c>
      <c r="G154" s="11">
        <v>0</v>
      </c>
      <c r="H154" s="11">
        <f t="shared" si="2"/>
        <v>16900</v>
      </c>
      <c r="I154" s="28" t="s">
        <v>118</v>
      </c>
    </row>
    <row r="155" spans="1:9" ht="15.75">
      <c r="A155" s="9" t="s">
        <v>13</v>
      </c>
      <c r="B155" s="79">
        <v>37461</v>
      </c>
      <c r="C155" s="10">
        <v>1.56</v>
      </c>
      <c r="D155" s="11">
        <v>9230</v>
      </c>
      <c r="E155" s="10">
        <v>6.1</v>
      </c>
      <c r="F155" s="26">
        <v>1300</v>
      </c>
      <c r="G155" s="11">
        <v>0</v>
      </c>
      <c r="H155" s="11">
        <f t="shared" si="2"/>
        <v>16900</v>
      </c>
      <c r="I155" s="28" t="s">
        <v>119</v>
      </c>
    </row>
    <row r="156" spans="1:9" ht="15.75">
      <c r="A156" s="9" t="s">
        <v>13</v>
      </c>
      <c r="B156" s="79">
        <v>37475</v>
      </c>
      <c r="C156" s="10">
        <v>1.4</v>
      </c>
      <c r="D156" s="11">
        <v>12580</v>
      </c>
      <c r="E156" s="10">
        <v>8.68</v>
      </c>
      <c r="F156" s="26">
        <v>1300</v>
      </c>
      <c r="G156" s="11">
        <v>0</v>
      </c>
      <c r="H156" s="11">
        <f t="shared" si="2"/>
        <v>16900</v>
      </c>
      <c r="I156" s="28" t="s">
        <v>123</v>
      </c>
    </row>
    <row r="157" spans="1:9" ht="15.75">
      <c r="A157" s="9" t="s">
        <v>13</v>
      </c>
      <c r="B157" s="79">
        <v>37489</v>
      </c>
      <c r="C157" s="10">
        <v>1.41</v>
      </c>
      <c r="D157" s="11">
        <v>7930</v>
      </c>
      <c r="E157" s="10">
        <v>5.1</v>
      </c>
      <c r="F157" s="26">
        <v>1300</v>
      </c>
      <c r="G157" s="11">
        <v>0</v>
      </c>
      <c r="H157" s="11">
        <f t="shared" si="2"/>
        <v>16900</v>
      </c>
      <c r="I157" s="28" t="s">
        <v>124</v>
      </c>
    </row>
    <row r="158" spans="1:9" ht="15.75">
      <c r="A158" s="9" t="s">
        <v>13</v>
      </c>
      <c r="B158" s="79">
        <v>37503</v>
      </c>
      <c r="C158" s="10">
        <v>1.49</v>
      </c>
      <c r="D158" s="11">
        <v>8640</v>
      </c>
      <c r="E158" s="10">
        <v>5.65</v>
      </c>
      <c r="F158" s="26">
        <v>1300</v>
      </c>
      <c r="G158" s="11">
        <v>0</v>
      </c>
      <c r="H158" s="11">
        <f aca="true" t="shared" si="3" ref="H158:H164">H157+F158+G158-F145-G145</f>
        <v>16900</v>
      </c>
      <c r="I158" s="28" t="s">
        <v>128</v>
      </c>
    </row>
    <row r="159" spans="1:9" ht="15.75">
      <c r="A159" s="9" t="s">
        <v>13</v>
      </c>
      <c r="B159" s="79">
        <v>37517</v>
      </c>
      <c r="C159" s="10">
        <v>1.71</v>
      </c>
      <c r="D159" s="11">
        <v>8920</v>
      </c>
      <c r="E159" s="10">
        <v>5.86</v>
      </c>
      <c r="F159" s="26">
        <v>1300</v>
      </c>
      <c r="G159" s="11">
        <v>0</v>
      </c>
      <c r="H159" s="11">
        <f t="shared" si="3"/>
        <v>16900</v>
      </c>
      <c r="I159" s="28" t="s">
        <v>129</v>
      </c>
    </row>
    <row r="160" spans="1:9" ht="15.75">
      <c r="A160" s="9" t="s">
        <v>13</v>
      </c>
      <c r="B160" s="79">
        <v>37531</v>
      </c>
      <c r="C160" s="10">
        <v>1.61</v>
      </c>
      <c r="D160" s="11">
        <v>7420</v>
      </c>
      <c r="E160" s="10">
        <v>4.71</v>
      </c>
      <c r="F160" s="26">
        <v>1300</v>
      </c>
      <c r="G160" s="11">
        <v>0</v>
      </c>
      <c r="H160" s="11">
        <f t="shared" si="3"/>
        <v>16900</v>
      </c>
      <c r="I160" s="28" t="s">
        <v>134</v>
      </c>
    </row>
    <row r="161" spans="1:9" ht="15.75">
      <c r="A161" s="9" t="s">
        <v>13</v>
      </c>
      <c r="B161" s="79">
        <v>37545</v>
      </c>
      <c r="C161" s="10">
        <v>1.76</v>
      </c>
      <c r="D161" s="11">
        <v>8040</v>
      </c>
      <c r="E161" s="10">
        <v>5.18</v>
      </c>
      <c r="F161" s="26">
        <v>1300</v>
      </c>
      <c r="G161" s="11">
        <v>0</v>
      </c>
      <c r="H161" s="11">
        <f t="shared" si="3"/>
        <v>16900</v>
      </c>
      <c r="I161" s="28" t="s">
        <v>135</v>
      </c>
    </row>
    <row r="162" spans="1:9" ht="15.75">
      <c r="A162" s="9" t="s">
        <v>13</v>
      </c>
      <c r="B162" s="79">
        <v>37559</v>
      </c>
      <c r="C162" s="10">
        <v>1.65</v>
      </c>
      <c r="D162" s="11">
        <v>10860</v>
      </c>
      <c r="E162" s="10">
        <v>7.35</v>
      </c>
      <c r="F162" s="26">
        <v>1300</v>
      </c>
      <c r="G162" s="11">
        <v>0</v>
      </c>
      <c r="H162" s="11">
        <f t="shared" si="3"/>
        <v>16900</v>
      </c>
      <c r="I162" s="28" t="s">
        <v>136</v>
      </c>
    </row>
    <row r="163" spans="1:9" ht="15.75">
      <c r="A163" s="9" t="s">
        <v>13</v>
      </c>
      <c r="B163" s="79">
        <v>37573</v>
      </c>
      <c r="C163" s="10">
        <v>1.39</v>
      </c>
      <c r="D163" s="11">
        <v>9765</v>
      </c>
      <c r="E163" s="10">
        <v>6.51</v>
      </c>
      <c r="F163" s="26">
        <v>1300</v>
      </c>
      <c r="G163" s="11">
        <v>0</v>
      </c>
      <c r="H163" s="11">
        <f t="shared" si="3"/>
        <v>16900</v>
      </c>
      <c r="I163" s="28" t="s">
        <v>139</v>
      </c>
    </row>
    <row r="164" spans="1:9" ht="15.75">
      <c r="A164" s="9" t="s">
        <v>13</v>
      </c>
      <c r="B164" s="79">
        <v>37587</v>
      </c>
      <c r="C164" s="10">
        <v>1.34</v>
      </c>
      <c r="D164" s="11">
        <v>8700</v>
      </c>
      <c r="E164" s="10">
        <v>5.69</v>
      </c>
      <c r="F164" s="26">
        <v>1300</v>
      </c>
      <c r="G164" s="11">
        <v>0</v>
      </c>
      <c r="H164" s="11">
        <f t="shared" si="3"/>
        <v>16900</v>
      </c>
      <c r="I164" s="28" t="s">
        <v>140</v>
      </c>
    </row>
    <row r="165" spans="1:9" ht="15.75">
      <c r="A165" s="9" t="s">
        <v>13</v>
      </c>
      <c r="B165" s="80" t="s">
        <v>155</v>
      </c>
      <c r="C165" s="10">
        <v>1.35</v>
      </c>
      <c r="D165" s="11">
        <v>7118</v>
      </c>
      <c r="E165" s="10">
        <v>4.48</v>
      </c>
      <c r="F165" s="26">
        <v>1300</v>
      </c>
      <c r="G165" s="11">
        <v>0</v>
      </c>
      <c r="H165" s="11">
        <f>H164+F165+G165-F152-G152</f>
        <v>16900</v>
      </c>
      <c r="I165" s="28" t="s">
        <v>165</v>
      </c>
    </row>
    <row r="166" spans="1:9" ht="15.75">
      <c r="A166" s="9" t="s">
        <v>13</v>
      </c>
      <c r="B166" s="80" t="s">
        <v>158</v>
      </c>
      <c r="C166" s="10">
        <v>1.34</v>
      </c>
      <c r="D166" s="11">
        <v>5800</v>
      </c>
      <c r="E166" s="10">
        <v>3.46</v>
      </c>
      <c r="F166" s="26">
        <v>1300</v>
      </c>
      <c r="G166" s="11">
        <v>0</v>
      </c>
      <c r="H166" s="11">
        <f>H165+F166+G166-F153-G153</f>
        <v>16900</v>
      </c>
      <c r="I166" s="28" t="s">
        <v>166</v>
      </c>
    </row>
    <row r="167" spans="1:8" ht="15.75">
      <c r="A167" s="9"/>
      <c r="B167" s="79"/>
      <c r="C167" s="10"/>
      <c r="D167" s="11"/>
      <c r="F167" s="11"/>
      <c r="G167" s="11"/>
      <c r="H167" s="11"/>
    </row>
    <row r="168" spans="1:9" ht="15.75">
      <c r="A168" s="9" t="s">
        <v>14</v>
      </c>
      <c r="B168" s="79">
        <v>36544</v>
      </c>
      <c r="C168" s="10">
        <v>6</v>
      </c>
      <c r="D168" s="11">
        <v>4078</v>
      </c>
      <c r="E168" s="10">
        <v>5.27</v>
      </c>
      <c r="F168" s="11">
        <v>650</v>
      </c>
      <c r="G168" s="11">
        <v>0</v>
      </c>
      <c r="H168" s="11">
        <v>8450</v>
      </c>
      <c r="I168" s="23" t="s">
        <v>54</v>
      </c>
    </row>
    <row r="169" spans="1:9" ht="15.75">
      <c r="A169" s="9" t="s">
        <v>14</v>
      </c>
      <c r="B169" s="79">
        <v>36572</v>
      </c>
      <c r="C169" s="10">
        <v>6.12</v>
      </c>
      <c r="D169" s="11">
        <v>3250</v>
      </c>
      <c r="E169" s="10">
        <v>4</v>
      </c>
      <c r="F169" s="11">
        <v>650</v>
      </c>
      <c r="G169" s="11">
        <v>0</v>
      </c>
      <c r="H169" s="11">
        <v>8450</v>
      </c>
      <c r="I169" s="23" t="s">
        <v>55</v>
      </c>
    </row>
    <row r="170" spans="1:9" ht="15.75">
      <c r="A170" s="9" t="s">
        <v>14</v>
      </c>
      <c r="B170" s="79">
        <v>36600</v>
      </c>
      <c r="C170" s="10">
        <v>6.06</v>
      </c>
      <c r="D170" s="11">
        <v>4950</v>
      </c>
      <c r="E170" s="10">
        <v>6.62</v>
      </c>
      <c r="F170" s="11">
        <v>650</v>
      </c>
      <c r="G170" s="11">
        <v>0</v>
      </c>
      <c r="H170" s="11">
        <v>8450</v>
      </c>
      <c r="I170" s="23" t="s">
        <v>17</v>
      </c>
    </row>
    <row r="171" spans="1:9" ht="15.75">
      <c r="A171" s="9" t="s">
        <v>14</v>
      </c>
      <c r="B171" s="79">
        <v>36628</v>
      </c>
      <c r="C171" s="10">
        <v>6.15</v>
      </c>
      <c r="D171" s="11">
        <v>4580</v>
      </c>
      <c r="E171" s="10">
        <v>6.05</v>
      </c>
      <c r="F171" s="11">
        <v>650</v>
      </c>
      <c r="G171" s="11">
        <v>0</v>
      </c>
      <c r="H171" s="11">
        <v>8450</v>
      </c>
      <c r="I171" s="23" t="s">
        <v>56</v>
      </c>
    </row>
    <row r="172" spans="1:9" ht="15.75">
      <c r="A172" s="9" t="s">
        <v>14</v>
      </c>
      <c r="B172" s="79">
        <v>36656</v>
      </c>
      <c r="C172" s="10">
        <v>6.8</v>
      </c>
      <c r="D172" s="11">
        <v>4500</v>
      </c>
      <c r="E172" s="10">
        <v>5.92</v>
      </c>
      <c r="F172" s="11">
        <v>650</v>
      </c>
      <c r="G172" s="11">
        <v>0</v>
      </c>
      <c r="H172" s="11">
        <v>8450</v>
      </c>
      <c r="I172" s="23" t="s">
        <v>57</v>
      </c>
    </row>
    <row r="173" spans="1:9" ht="15.75">
      <c r="A173" s="9" t="s">
        <v>14</v>
      </c>
      <c r="B173" s="79">
        <v>36684</v>
      </c>
      <c r="C173" s="10">
        <v>6.63</v>
      </c>
      <c r="D173" s="11">
        <v>3510</v>
      </c>
      <c r="E173" s="10">
        <v>4.4</v>
      </c>
      <c r="F173" s="11">
        <v>650</v>
      </c>
      <c r="G173" s="11">
        <v>0</v>
      </c>
      <c r="H173" s="11">
        <v>8450</v>
      </c>
      <c r="I173" s="23" t="s">
        <v>70</v>
      </c>
    </row>
    <row r="174" spans="1:9" ht="15.75">
      <c r="A174" s="9" t="s">
        <v>14</v>
      </c>
      <c r="B174" s="79">
        <v>36712</v>
      </c>
      <c r="C174" s="10">
        <v>6.52</v>
      </c>
      <c r="D174" s="11">
        <v>5480</v>
      </c>
      <c r="E174" s="10">
        <v>7.43</v>
      </c>
      <c r="F174" s="11">
        <v>650</v>
      </c>
      <c r="G174" s="11">
        <v>0</v>
      </c>
      <c r="H174" s="11">
        <v>8450</v>
      </c>
      <c r="I174" s="23" t="s">
        <v>60</v>
      </c>
    </row>
    <row r="175" spans="1:9" ht="15.75">
      <c r="A175" s="9" t="s">
        <v>14</v>
      </c>
      <c r="B175" s="79">
        <v>36740</v>
      </c>
      <c r="C175" s="10">
        <v>6.27</v>
      </c>
      <c r="D175" s="11">
        <v>5790</v>
      </c>
      <c r="E175" s="10">
        <v>7.91</v>
      </c>
      <c r="F175" s="11">
        <v>650</v>
      </c>
      <c r="G175" s="11">
        <v>0</v>
      </c>
      <c r="H175" s="11">
        <v>8450</v>
      </c>
      <c r="I175" s="23" t="s">
        <v>63</v>
      </c>
    </row>
    <row r="176" spans="1:9" ht="15.75">
      <c r="A176" s="9" t="s">
        <v>14</v>
      </c>
      <c r="B176" s="79">
        <v>36768</v>
      </c>
      <c r="C176" s="10">
        <v>6.15</v>
      </c>
      <c r="D176" s="11">
        <v>5080</v>
      </c>
      <c r="E176" s="10">
        <v>6.82</v>
      </c>
      <c r="F176" s="11">
        <v>650</v>
      </c>
      <c r="G176" s="11">
        <v>0</v>
      </c>
      <c r="H176" s="11">
        <v>8450</v>
      </c>
      <c r="I176" s="23" t="s">
        <v>66</v>
      </c>
    </row>
    <row r="177" spans="1:9" ht="15.75">
      <c r="A177" s="9" t="s">
        <v>14</v>
      </c>
      <c r="B177" s="79">
        <v>36796</v>
      </c>
      <c r="C177" s="10">
        <v>6.23</v>
      </c>
      <c r="D177" s="11">
        <v>7320</v>
      </c>
      <c r="E177" s="10">
        <v>10.26</v>
      </c>
      <c r="F177" s="11">
        <v>650</v>
      </c>
      <c r="G177" s="11">
        <v>0</v>
      </c>
      <c r="H177" s="11">
        <v>8450</v>
      </c>
      <c r="I177" s="23" t="s">
        <v>18</v>
      </c>
    </row>
    <row r="178" spans="1:9" ht="15.75">
      <c r="A178" s="9" t="s">
        <v>14</v>
      </c>
      <c r="B178" s="79">
        <v>36824</v>
      </c>
      <c r="C178" s="10">
        <v>5.96</v>
      </c>
      <c r="D178" s="11">
        <v>5550</v>
      </c>
      <c r="E178" s="10">
        <v>7.54</v>
      </c>
      <c r="F178" s="11">
        <v>650</v>
      </c>
      <c r="G178" s="11">
        <v>0</v>
      </c>
      <c r="H178" s="11">
        <v>8450</v>
      </c>
      <c r="I178" s="85" t="s">
        <v>19</v>
      </c>
    </row>
    <row r="179" spans="1:9" ht="15.75">
      <c r="A179" s="9" t="s">
        <v>14</v>
      </c>
      <c r="B179" s="79">
        <v>36852</v>
      </c>
      <c r="C179" s="10">
        <v>5.94</v>
      </c>
      <c r="D179" s="11">
        <v>10760</v>
      </c>
      <c r="E179" s="10">
        <v>7.28</v>
      </c>
      <c r="F179" s="11">
        <v>1300</v>
      </c>
      <c r="G179" s="11">
        <v>0</v>
      </c>
      <c r="H179" s="11">
        <v>9100</v>
      </c>
      <c r="I179" s="85" t="s">
        <v>20</v>
      </c>
    </row>
    <row r="180" spans="1:9" ht="15.75">
      <c r="A180" s="9" t="s">
        <v>14</v>
      </c>
      <c r="B180" s="79">
        <v>36880</v>
      </c>
      <c r="C180" s="10">
        <v>5.56</v>
      </c>
      <c r="D180" s="11">
        <v>5840</v>
      </c>
      <c r="E180" s="10">
        <v>3.49</v>
      </c>
      <c r="F180" s="11">
        <v>1300</v>
      </c>
      <c r="G180" s="11">
        <v>0</v>
      </c>
      <c r="H180" s="11">
        <v>9750</v>
      </c>
      <c r="I180" s="85" t="s">
        <v>21</v>
      </c>
    </row>
    <row r="181" spans="1:9" ht="15.75">
      <c r="A181" s="9" t="s">
        <v>14</v>
      </c>
      <c r="B181" s="79">
        <v>36908</v>
      </c>
      <c r="C181" s="10">
        <v>4.94</v>
      </c>
      <c r="D181" s="11">
        <v>4330</v>
      </c>
      <c r="E181" s="10">
        <v>2.33</v>
      </c>
      <c r="F181" s="11">
        <v>1300</v>
      </c>
      <c r="G181" s="11">
        <v>0</v>
      </c>
      <c r="H181" s="11">
        <v>10400</v>
      </c>
      <c r="I181" s="86" t="s">
        <v>23</v>
      </c>
    </row>
    <row r="182" spans="1:9" ht="15.75">
      <c r="A182" s="9" t="s">
        <v>14</v>
      </c>
      <c r="B182" s="79">
        <v>36936</v>
      </c>
      <c r="C182" s="10">
        <v>4.74</v>
      </c>
      <c r="D182" s="11">
        <v>4240</v>
      </c>
      <c r="E182" s="10">
        <v>2.26</v>
      </c>
      <c r="F182" s="11">
        <v>1300</v>
      </c>
      <c r="G182" s="11">
        <v>0</v>
      </c>
      <c r="H182" s="11">
        <v>11050</v>
      </c>
      <c r="I182" s="86" t="s">
        <v>24</v>
      </c>
    </row>
    <row r="183" spans="1:9" ht="15.75">
      <c r="A183" s="9" t="s">
        <v>14</v>
      </c>
      <c r="B183" s="79">
        <v>36964</v>
      </c>
      <c r="C183" s="10">
        <v>4.69</v>
      </c>
      <c r="D183" s="11">
        <v>5290</v>
      </c>
      <c r="E183" s="10">
        <v>3.07</v>
      </c>
      <c r="F183" s="11">
        <v>1300</v>
      </c>
      <c r="G183" s="11">
        <v>0</v>
      </c>
      <c r="H183" s="11">
        <v>11700</v>
      </c>
      <c r="I183" s="86" t="s">
        <v>26</v>
      </c>
    </row>
    <row r="184" spans="1:9" ht="15.75">
      <c r="A184" s="9" t="s">
        <v>14</v>
      </c>
      <c r="B184" s="79">
        <v>36992</v>
      </c>
      <c r="C184" s="10">
        <v>4.62</v>
      </c>
      <c r="D184" s="11">
        <v>5590</v>
      </c>
      <c r="E184" s="10">
        <v>3.3</v>
      </c>
      <c r="F184" s="11">
        <v>1300</v>
      </c>
      <c r="G184" s="11">
        <v>0</v>
      </c>
      <c r="H184" s="11">
        <v>12350</v>
      </c>
      <c r="I184" s="86" t="s">
        <v>29</v>
      </c>
    </row>
    <row r="185" spans="1:9" ht="15.75">
      <c r="A185" s="9" t="s">
        <v>14</v>
      </c>
      <c r="B185" s="79">
        <v>37020</v>
      </c>
      <c r="C185" s="10">
        <v>3.89</v>
      </c>
      <c r="D185" s="11">
        <v>8120</v>
      </c>
      <c r="E185" s="10">
        <v>5.25</v>
      </c>
      <c r="F185" s="11">
        <v>1300</v>
      </c>
      <c r="G185" s="11">
        <v>0</v>
      </c>
      <c r="H185" s="11">
        <v>13000</v>
      </c>
      <c r="I185" s="86" t="s">
        <v>33</v>
      </c>
    </row>
    <row r="186" spans="1:9" ht="15.75">
      <c r="A186" s="9" t="s">
        <v>14</v>
      </c>
      <c r="B186" s="79">
        <v>37048</v>
      </c>
      <c r="C186" s="10">
        <v>3.72</v>
      </c>
      <c r="D186" s="11">
        <v>7969</v>
      </c>
      <c r="E186" s="10">
        <v>5.13</v>
      </c>
      <c r="F186" s="11">
        <v>1300</v>
      </c>
      <c r="G186" s="11">
        <v>0</v>
      </c>
      <c r="H186" s="11">
        <v>13650</v>
      </c>
      <c r="I186" s="86" t="s">
        <v>37</v>
      </c>
    </row>
    <row r="187" spans="1:9" ht="15.75">
      <c r="A187" s="9" t="s">
        <v>14</v>
      </c>
      <c r="B187" s="79">
        <v>37076</v>
      </c>
      <c r="C187" s="10">
        <v>3.69</v>
      </c>
      <c r="D187" s="11">
        <v>6220</v>
      </c>
      <c r="E187" s="10">
        <v>3.78</v>
      </c>
      <c r="F187" s="11">
        <v>1300</v>
      </c>
      <c r="G187" s="11">
        <v>0</v>
      </c>
      <c r="H187" s="11">
        <v>14300</v>
      </c>
      <c r="I187" s="86" t="s">
        <v>43</v>
      </c>
    </row>
    <row r="188" spans="1:9" ht="15.75">
      <c r="A188" s="9" t="s">
        <v>14</v>
      </c>
      <c r="B188" s="79">
        <v>37104</v>
      </c>
      <c r="C188" s="10">
        <v>3.49</v>
      </c>
      <c r="D188" s="11">
        <v>9450</v>
      </c>
      <c r="E188" s="10">
        <v>6.27</v>
      </c>
      <c r="F188" s="11">
        <v>1300</v>
      </c>
      <c r="G188" s="11">
        <v>0</v>
      </c>
      <c r="H188" s="11">
        <v>14950</v>
      </c>
      <c r="I188" s="86" t="s">
        <v>47</v>
      </c>
    </row>
    <row r="189" spans="1:9" ht="15.75">
      <c r="A189" s="9" t="s">
        <v>14</v>
      </c>
      <c r="B189" s="79">
        <v>37132</v>
      </c>
      <c r="C189" s="10">
        <v>3.31</v>
      </c>
      <c r="D189" s="11">
        <v>12540</v>
      </c>
      <c r="E189" s="10">
        <v>8.65</v>
      </c>
      <c r="F189" s="11">
        <v>1300</v>
      </c>
      <c r="G189" s="11">
        <v>0</v>
      </c>
      <c r="H189" s="11">
        <v>15600</v>
      </c>
      <c r="I189" s="86" t="s">
        <v>48</v>
      </c>
    </row>
    <row r="190" spans="1:9" ht="15.75">
      <c r="A190" s="9" t="s">
        <v>14</v>
      </c>
      <c r="B190" s="79">
        <v>37160</v>
      </c>
      <c r="C190" s="10">
        <v>2.36</v>
      </c>
      <c r="D190" s="11">
        <v>10760</v>
      </c>
      <c r="E190" s="10">
        <v>7.28</v>
      </c>
      <c r="F190" s="11">
        <v>1300</v>
      </c>
      <c r="G190" s="11">
        <v>0</v>
      </c>
      <c r="H190" s="11">
        <v>16250</v>
      </c>
      <c r="I190" s="86" t="s">
        <v>53</v>
      </c>
    </row>
    <row r="191" spans="1:9" ht="15.75">
      <c r="A191" s="9" t="s">
        <v>14</v>
      </c>
      <c r="B191" s="79">
        <v>37188</v>
      </c>
      <c r="C191" s="10">
        <v>2.3</v>
      </c>
      <c r="D191" s="11">
        <v>9895</v>
      </c>
      <c r="E191" s="10">
        <v>6.61</v>
      </c>
      <c r="F191" s="11">
        <v>1300</v>
      </c>
      <c r="G191" s="11">
        <v>0</v>
      </c>
      <c r="H191" s="11">
        <f>H190+F191+G191-F178-G178</f>
        <v>16900</v>
      </c>
      <c r="I191" s="86" t="s">
        <v>77</v>
      </c>
    </row>
    <row r="192" spans="1:9" ht="15.75">
      <c r="A192" s="9" t="s">
        <v>14</v>
      </c>
      <c r="B192" s="79">
        <v>37216</v>
      </c>
      <c r="C192" s="10">
        <v>2.06</v>
      </c>
      <c r="D192" s="11">
        <v>6010</v>
      </c>
      <c r="E192" s="10">
        <v>3.62</v>
      </c>
      <c r="F192" s="11">
        <v>1300</v>
      </c>
      <c r="G192" s="11">
        <v>0</v>
      </c>
      <c r="H192" s="11">
        <f aca="true" t="shared" si="4" ref="H192:H197">H191+F192+G192-F179-G179</f>
        <v>16900</v>
      </c>
      <c r="I192" s="86" t="s">
        <v>81</v>
      </c>
    </row>
    <row r="193" spans="1:9" ht="15.75">
      <c r="A193" s="9" t="s">
        <v>14</v>
      </c>
      <c r="B193" s="79">
        <v>37244</v>
      </c>
      <c r="C193" s="10">
        <v>2.09</v>
      </c>
      <c r="D193" s="11">
        <v>4650</v>
      </c>
      <c r="E193" s="10">
        <v>2.58</v>
      </c>
      <c r="F193" s="26">
        <v>1300</v>
      </c>
      <c r="G193" s="11">
        <v>0</v>
      </c>
      <c r="H193" s="11">
        <f t="shared" si="4"/>
        <v>16900</v>
      </c>
      <c r="I193" s="28" t="s">
        <v>86</v>
      </c>
    </row>
    <row r="194" spans="1:9" ht="15.75">
      <c r="A194" s="9" t="s">
        <v>14</v>
      </c>
      <c r="B194" s="79">
        <v>37272</v>
      </c>
      <c r="C194" s="10">
        <v>1.91</v>
      </c>
      <c r="D194" s="11">
        <v>5550</v>
      </c>
      <c r="E194" s="10">
        <v>3.27</v>
      </c>
      <c r="F194" s="26">
        <v>1300</v>
      </c>
      <c r="G194" s="11">
        <v>0</v>
      </c>
      <c r="H194" s="11">
        <f t="shared" si="4"/>
        <v>16900</v>
      </c>
      <c r="I194" s="28" t="s">
        <v>91</v>
      </c>
    </row>
    <row r="195" spans="1:9" ht="15.75">
      <c r="A195" s="9" t="s">
        <v>14</v>
      </c>
      <c r="B195" s="79">
        <v>37302</v>
      </c>
      <c r="C195" s="10">
        <v>2.21</v>
      </c>
      <c r="D195" s="11">
        <v>4110</v>
      </c>
      <c r="E195" s="10">
        <v>2.16</v>
      </c>
      <c r="F195" s="26">
        <v>1300</v>
      </c>
      <c r="G195" s="11">
        <v>0</v>
      </c>
      <c r="H195" s="11">
        <f t="shared" si="4"/>
        <v>16900</v>
      </c>
      <c r="I195" s="28" t="s">
        <v>95</v>
      </c>
    </row>
    <row r="196" spans="1:9" ht="15.75">
      <c r="A196" s="9" t="s">
        <v>14</v>
      </c>
      <c r="B196" s="79">
        <v>37328</v>
      </c>
      <c r="C196" s="10">
        <v>2.67</v>
      </c>
      <c r="D196" s="11">
        <v>7320</v>
      </c>
      <c r="E196" s="10">
        <v>4.63</v>
      </c>
      <c r="F196" s="26">
        <v>1300</v>
      </c>
      <c r="G196" s="11">
        <v>0</v>
      </c>
      <c r="H196" s="11">
        <f t="shared" si="4"/>
        <v>16900</v>
      </c>
      <c r="I196" s="28" t="s">
        <v>100</v>
      </c>
    </row>
    <row r="197" spans="1:9" ht="15.75">
      <c r="A197" s="9" t="s">
        <v>14</v>
      </c>
      <c r="B197" s="79">
        <v>37356</v>
      </c>
      <c r="C197" s="10">
        <v>2.65</v>
      </c>
      <c r="D197" s="11">
        <v>7385</v>
      </c>
      <c r="E197" s="10">
        <v>4.68</v>
      </c>
      <c r="F197" s="26">
        <v>1300</v>
      </c>
      <c r="G197" s="11">
        <v>0</v>
      </c>
      <c r="H197" s="11">
        <f t="shared" si="4"/>
        <v>16900</v>
      </c>
      <c r="I197" s="28" t="s">
        <v>105</v>
      </c>
    </row>
    <row r="198" spans="1:9" ht="15.75">
      <c r="A198" s="9" t="s">
        <v>14</v>
      </c>
      <c r="B198" s="79">
        <v>37384</v>
      </c>
      <c r="C198" s="10">
        <v>2.26</v>
      </c>
      <c r="D198" s="11">
        <v>8670</v>
      </c>
      <c r="E198" s="10">
        <v>5.67</v>
      </c>
      <c r="F198" s="26">
        <v>1300</v>
      </c>
      <c r="G198" s="11">
        <v>0</v>
      </c>
      <c r="H198" s="32">
        <f aca="true" t="shared" si="5" ref="H198:H205">H197+F198+G198-F185-G185</f>
        <v>16900</v>
      </c>
      <c r="I198" s="83" t="s">
        <v>110</v>
      </c>
    </row>
    <row r="199" spans="1:9" ht="15.75">
      <c r="A199" s="9" t="s">
        <v>14</v>
      </c>
      <c r="B199" s="79">
        <v>37412</v>
      </c>
      <c r="C199" s="10">
        <v>2.32</v>
      </c>
      <c r="D199" s="11">
        <v>7540</v>
      </c>
      <c r="E199" s="10">
        <v>4.8</v>
      </c>
      <c r="F199" s="26">
        <v>1300</v>
      </c>
      <c r="G199" s="11">
        <v>0</v>
      </c>
      <c r="H199" s="32">
        <f t="shared" si="5"/>
        <v>16900</v>
      </c>
      <c r="I199" s="84" t="s">
        <v>115</v>
      </c>
    </row>
    <row r="200" spans="1:9" ht="15.75">
      <c r="A200" s="9" t="s">
        <v>14</v>
      </c>
      <c r="B200" s="79">
        <v>37440</v>
      </c>
      <c r="C200" s="10">
        <v>1.92</v>
      </c>
      <c r="D200" s="11">
        <v>7250</v>
      </c>
      <c r="E200" s="10">
        <v>4.58</v>
      </c>
      <c r="F200" s="26">
        <v>1300</v>
      </c>
      <c r="G200" s="11">
        <v>0</v>
      </c>
      <c r="H200" s="32">
        <f t="shared" si="5"/>
        <v>16900</v>
      </c>
      <c r="I200" s="84" t="s">
        <v>120</v>
      </c>
    </row>
    <row r="201" spans="1:9" ht="15.75">
      <c r="A201" s="9" t="s">
        <v>14</v>
      </c>
      <c r="B201" s="79">
        <v>37468</v>
      </c>
      <c r="C201" s="10">
        <v>1.72</v>
      </c>
      <c r="D201" s="11">
        <v>6280</v>
      </c>
      <c r="E201" s="10">
        <v>3.83</v>
      </c>
      <c r="F201" s="26">
        <v>1300</v>
      </c>
      <c r="G201" s="11">
        <v>0</v>
      </c>
      <c r="H201" s="32">
        <f t="shared" si="5"/>
        <v>16900</v>
      </c>
      <c r="I201" s="84" t="s">
        <v>121</v>
      </c>
    </row>
    <row r="202" spans="1:9" ht="15.75">
      <c r="A202" s="9" t="s">
        <v>14</v>
      </c>
      <c r="B202" s="79">
        <v>37496</v>
      </c>
      <c r="C202" s="10">
        <v>1.52</v>
      </c>
      <c r="D202" s="11">
        <v>8010</v>
      </c>
      <c r="E202" s="10">
        <v>5.16</v>
      </c>
      <c r="F202" s="26">
        <v>1300</v>
      </c>
      <c r="G202" s="11">
        <v>0</v>
      </c>
      <c r="H202" s="32">
        <f t="shared" si="5"/>
        <v>16900</v>
      </c>
      <c r="I202" s="84" t="s">
        <v>125</v>
      </c>
    </row>
    <row r="203" spans="1:9" ht="15.75">
      <c r="A203" s="9" t="s">
        <v>14</v>
      </c>
      <c r="B203" s="79">
        <v>37524</v>
      </c>
      <c r="C203" s="10">
        <v>1.73</v>
      </c>
      <c r="D203" s="11">
        <v>8490</v>
      </c>
      <c r="E203" s="10">
        <v>5.53</v>
      </c>
      <c r="F203" s="26">
        <v>1300</v>
      </c>
      <c r="G203" s="11">
        <v>0</v>
      </c>
      <c r="H203" s="32">
        <f t="shared" si="5"/>
        <v>16900</v>
      </c>
      <c r="I203" s="83" t="s">
        <v>130</v>
      </c>
    </row>
    <row r="204" spans="1:9" ht="15.75">
      <c r="A204" s="9" t="s">
        <v>14</v>
      </c>
      <c r="B204" s="79">
        <v>37552</v>
      </c>
      <c r="C204" s="10">
        <v>1.94</v>
      </c>
      <c r="D204" s="11">
        <v>11180</v>
      </c>
      <c r="E204" s="10">
        <v>7.6</v>
      </c>
      <c r="F204" s="26">
        <v>1300</v>
      </c>
      <c r="G204" s="11">
        <v>0</v>
      </c>
      <c r="H204" s="32">
        <f t="shared" si="5"/>
        <v>16900</v>
      </c>
      <c r="I204" s="84" t="s">
        <v>137</v>
      </c>
    </row>
    <row r="205" spans="1:9" ht="15.75">
      <c r="A205" s="9" t="s">
        <v>14</v>
      </c>
      <c r="B205" s="79">
        <v>37580</v>
      </c>
      <c r="C205" s="10">
        <v>1.58</v>
      </c>
      <c r="D205" s="11">
        <v>9020</v>
      </c>
      <c r="E205" s="10">
        <v>5.94</v>
      </c>
      <c r="F205" s="26">
        <v>1300</v>
      </c>
      <c r="G205" s="11">
        <v>0</v>
      </c>
      <c r="H205" s="32">
        <f t="shared" si="5"/>
        <v>16900</v>
      </c>
      <c r="I205" s="83" t="s">
        <v>141</v>
      </c>
    </row>
    <row r="206" spans="1:9" ht="15.75">
      <c r="A206" s="9" t="s">
        <v>14</v>
      </c>
      <c r="B206" s="82" t="s">
        <v>157</v>
      </c>
      <c r="C206" s="10">
        <v>1.46</v>
      </c>
      <c r="D206" s="11">
        <v>6648</v>
      </c>
      <c r="E206" s="10">
        <v>4.11</v>
      </c>
      <c r="F206" s="26">
        <v>1300</v>
      </c>
      <c r="G206" s="11">
        <v>0</v>
      </c>
      <c r="H206" s="32">
        <f>H205+F206+G206-F193-G193</f>
        <v>16900</v>
      </c>
      <c r="I206" s="89" t="s">
        <v>159</v>
      </c>
    </row>
    <row r="207" spans="1:8" ht="15.75">
      <c r="A207" s="9"/>
      <c r="B207" s="17"/>
      <c r="C207" s="10"/>
      <c r="D207" s="11"/>
      <c r="F207" s="11"/>
      <c r="G207" s="11"/>
      <c r="H207" s="11"/>
    </row>
  </sheetData>
  <sheetProtection/>
  <printOptions horizontalCentered="1"/>
  <pageMargins left="0.75" right="0.75" top="1" bottom="1" header="0.5" footer="0.5"/>
  <pageSetup fitToHeight="12" fitToWidth="1" horizontalDpi="300" verticalDpi="3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2"/>
  <sheetViews>
    <sheetView showGridLines="0" view="pageBreakPreview" zoomScaleNormal="85" zoomScaleSheetLayoutView="100" workbookViewId="0" topLeftCell="A1">
      <pane xSplit="3" ySplit="13" topLeftCell="D1108" activePane="bottomRight" state="frozen"/>
      <selection pane="topLeft" activeCell="E295" sqref="E295"/>
      <selection pane="topRight" activeCell="E295" sqref="E295"/>
      <selection pane="bottomLeft" activeCell="E295" sqref="E295"/>
      <selection pane="bottomRight" activeCell="C1121" sqref="C1121:F1124"/>
    </sheetView>
  </sheetViews>
  <sheetFormatPr defaultColWidth="9.140625" defaultRowHeight="12.75"/>
  <cols>
    <col min="1" max="1" width="10.7109375" style="20" customWidth="1"/>
    <col min="2" max="2" width="10.421875" style="20" customWidth="1"/>
    <col min="3" max="3" width="12.57421875" style="20" customWidth="1"/>
    <col min="4" max="4" width="24.8515625" style="20" customWidth="1"/>
    <col min="5" max="5" width="18.8515625" style="20" customWidth="1"/>
    <col min="6" max="6" width="19.140625" style="20" customWidth="1"/>
    <col min="7" max="7" width="14.421875" style="20" bestFit="1" customWidth="1"/>
    <col min="8" max="8" width="16.140625" style="20" bestFit="1" customWidth="1"/>
    <col min="9" max="9" width="20.28125" style="20" bestFit="1" customWidth="1"/>
    <col min="10" max="10" width="14.8515625" style="22" bestFit="1" customWidth="1"/>
    <col min="11" max="16384" width="9.140625" style="20" customWidth="1"/>
  </cols>
  <sheetData>
    <row r="1" spans="1:6" s="3" customFormat="1" ht="18.75">
      <c r="A1" s="39" t="s">
        <v>152</v>
      </c>
      <c r="B1" s="39"/>
      <c r="C1" s="13"/>
      <c r="D1" s="2"/>
      <c r="E1" s="2"/>
      <c r="F1" s="2"/>
    </row>
    <row r="2" spans="1:7" ht="19.5">
      <c r="A2" s="38" t="s">
        <v>167</v>
      </c>
      <c r="B2" s="38"/>
      <c r="C2" s="36"/>
      <c r="D2" s="37"/>
      <c r="E2" s="37"/>
      <c r="F2" s="37"/>
      <c r="G2" s="41"/>
    </row>
    <row r="3" spans="1:9" ht="19.5">
      <c r="A3" s="38"/>
      <c r="B3" s="38"/>
      <c r="C3" s="38"/>
      <c r="D3" s="38"/>
      <c r="E3" s="36"/>
      <c r="F3" s="37"/>
      <c r="G3" s="37"/>
      <c r="H3" s="37"/>
      <c r="I3" s="41"/>
    </row>
    <row r="4" spans="3:10" s="3" customFormat="1" ht="15.75">
      <c r="C4" s="14"/>
      <c r="F4" s="10"/>
      <c r="J4" s="21"/>
    </row>
    <row r="5" spans="1:4" s="3" customFormat="1" ht="16.5" customHeight="1">
      <c r="A5" s="43" t="s">
        <v>153</v>
      </c>
      <c r="B5" s="1"/>
      <c r="C5" s="14"/>
      <c r="D5" s="4"/>
    </row>
    <row r="6" spans="1:7" ht="18">
      <c r="A6" s="44" t="s">
        <v>169</v>
      </c>
      <c r="B6" s="40"/>
      <c r="C6" s="42"/>
      <c r="E6" s="37"/>
      <c r="G6" s="41"/>
    </row>
    <row r="7" spans="1:7" ht="6" customHeight="1">
      <c r="A7" s="70"/>
      <c r="B7" s="71"/>
      <c r="C7" s="72"/>
      <c r="D7" s="73"/>
      <c r="E7" s="74"/>
      <c r="F7" s="73"/>
      <c r="G7" s="41"/>
    </row>
    <row r="8" spans="1:5" s="41" customFormat="1" ht="6.75" customHeight="1">
      <c r="A8" s="66"/>
      <c r="B8" s="67"/>
      <c r="C8" s="68"/>
      <c r="E8" s="69"/>
    </row>
    <row r="9" spans="1:10" ht="12.75">
      <c r="A9" s="64"/>
      <c r="B9" s="64"/>
      <c r="C9" s="65"/>
      <c r="D9" s="47" t="s">
        <v>1</v>
      </c>
      <c r="E9" s="47" t="s">
        <v>2</v>
      </c>
      <c r="F9" s="47" t="s">
        <v>5</v>
      </c>
      <c r="J9" s="20"/>
    </row>
    <row r="10" spans="1:6" s="48" customFormat="1" ht="12.75">
      <c r="A10" s="45" t="s">
        <v>6</v>
      </c>
      <c r="B10" s="45"/>
      <c r="C10" s="46" t="s">
        <v>7</v>
      </c>
      <c r="D10" s="47" t="s">
        <v>8</v>
      </c>
      <c r="E10" s="47" t="s">
        <v>9</v>
      </c>
      <c r="F10" s="47" t="s">
        <v>10</v>
      </c>
    </row>
    <row r="11" spans="1:6" s="52" customFormat="1" ht="14.25">
      <c r="A11" s="49" t="s">
        <v>142</v>
      </c>
      <c r="B11" s="49"/>
      <c r="C11" s="50" t="s">
        <v>143</v>
      </c>
      <c r="D11" s="51" t="s">
        <v>144</v>
      </c>
      <c r="E11" s="50" t="s">
        <v>145</v>
      </c>
      <c r="F11" s="50" t="s">
        <v>146</v>
      </c>
    </row>
    <row r="12" spans="1:8" s="52" customFormat="1" ht="14.25">
      <c r="A12" s="49"/>
      <c r="B12" s="49"/>
      <c r="C12" s="50"/>
      <c r="D12" s="62" t="s">
        <v>150</v>
      </c>
      <c r="E12" s="63" t="s">
        <v>151</v>
      </c>
      <c r="F12" s="63"/>
      <c r="G12" s="63"/>
      <c r="H12" s="63"/>
    </row>
    <row r="13" spans="1:6" s="57" customFormat="1" ht="6.75" customHeight="1">
      <c r="A13" s="53"/>
      <c r="B13" s="53"/>
      <c r="C13" s="54"/>
      <c r="D13" s="55"/>
      <c r="E13" s="56"/>
      <c r="F13" s="56"/>
    </row>
    <row r="14" spans="3:10" s="3" customFormat="1" ht="15.75">
      <c r="C14" s="14"/>
      <c r="F14" s="10"/>
      <c r="J14" s="21"/>
    </row>
    <row r="15" spans="1:9" ht="15.75">
      <c r="A15" s="61" t="s">
        <v>13</v>
      </c>
      <c r="B15" s="44" t="s">
        <v>148</v>
      </c>
      <c r="C15" s="77">
        <v>34675</v>
      </c>
      <c r="D15" s="59">
        <v>6.08</v>
      </c>
      <c r="E15" s="60">
        <v>2050</v>
      </c>
      <c r="F15" s="59">
        <v>1.56</v>
      </c>
      <c r="G15" s="11"/>
      <c r="H15" s="11"/>
      <c r="I15" s="11"/>
    </row>
    <row r="16" spans="1:9" ht="15.75">
      <c r="A16" s="61" t="s">
        <v>13</v>
      </c>
      <c r="B16" s="44" t="s">
        <v>148</v>
      </c>
      <c r="C16" s="77">
        <v>34689</v>
      </c>
      <c r="D16" s="59">
        <v>6.3</v>
      </c>
      <c r="E16" s="60">
        <v>1510</v>
      </c>
      <c r="F16" s="59">
        <v>0.89</v>
      </c>
      <c r="G16" s="11"/>
      <c r="H16" s="11"/>
      <c r="I16" s="11"/>
    </row>
    <row r="17" spans="1:9" ht="15.75">
      <c r="A17" s="61" t="s">
        <v>13</v>
      </c>
      <c r="B17" s="44" t="s">
        <v>148</v>
      </c>
      <c r="C17" s="77">
        <v>34703</v>
      </c>
      <c r="D17" s="59">
        <v>6.26</v>
      </c>
      <c r="E17" s="60">
        <v>2650</v>
      </c>
      <c r="F17" s="59">
        <v>2.31</v>
      </c>
      <c r="G17" s="11"/>
      <c r="H17" s="11"/>
      <c r="I17" s="11"/>
    </row>
    <row r="18" spans="1:9" ht="15.75">
      <c r="A18" s="61" t="s">
        <v>13</v>
      </c>
      <c r="B18" s="44" t="s">
        <v>148</v>
      </c>
      <c r="C18" s="77">
        <v>34717</v>
      </c>
      <c r="D18" s="59">
        <v>6.6</v>
      </c>
      <c r="E18" s="60">
        <v>1620</v>
      </c>
      <c r="F18" s="59">
        <v>1.03</v>
      </c>
      <c r="G18" s="11"/>
      <c r="H18" s="11"/>
      <c r="I18" s="11"/>
    </row>
    <row r="19" spans="1:9" ht="15.75">
      <c r="A19" s="61" t="s">
        <v>13</v>
      </c>
      <c r="B19" s="44" t="s">
        <v>148</v>
      </c>
      <c r="C19" s="77">
        <v>34733</v>
      </c>
      <c r="D19" s="59">
        <v>6.89</v>
      </c>
      <c r="E19" s="60">
        <v>1290</v>
      </c>
      <c r="F19" s="59">
        <v>0.61</v>
      </c>
      <c r="G19" s="11"/>
      <c r="H19" s="11"/>
      <c r="I19" s="11"/>
    </row>
    <row r="20" spans="1:9" ht="15.75">
      <c r="A20" s="61" t="s">
        <v>13</v>
      </c>
      <c r="B20" s="44" t="s">
        <v>148</v>
      </c>
      <c r="C20" s="77">
        <v>34745</v>
      </c>
      <c r="D20" s="59">
        <v>6.79</v>
      </c>
      <c r="E20" s="60">
        <v>1720</v>
      </c>
      <c r="F20" s="59">
        <v>1.15</v>
      </c>
      <c r="G20" s="11"/>
      <c r="H20" s="11"/>
      <c r="I20" s="11"/>
    </row>
    <row r="21" spans="1:9" ht="15.75">
      <c r="A21" s="61" t="s">
        <v>13</v>
      </c>
      <c r="B21" s="44" t="s">
        <v>148</v>
      </c>
      <c r="C21" s="77">
        <v>34759</v>
      </c>
      <c r="D21" s="59">
        <v>6.25</v>
      </c>
      <c r="E21" s="60">
        <v>2890</v>
      </c>
      <c r="F21" s="59">
        <v>2.61</v>
      </c>
      <c r="G21" s="11"/>
      <c r="H21" s="11"/>
      <c r="I21" s="11"/>
    </row>
    <row r="22" spans="1:9" ht="15.75">
      <c r="A22" s="61" t="s">
        <v>13</v>
      </c>
      <c r="B22" s="44" t="s">
        <v>148</v>
      </c>
      <c r="C22" s="77">
        <v>34773</v>
      </c>
      <c r="D22" s="59">
        <v>6.07</v>
      </c>
      <c r="E22" s="60">
        <v>3250</v>
      </c>
      <c r="F22" s="59">
        <v>3.06</v>
      </c>
      <c r="G22" s="11"/>
      <c r="H22" s="11"/>
      <c r="I22" s="11"/>
    </row>
    <row r="23" spans="1:9" ht="15.75">
      <c r="A23" s="61" t="s">
        <v>13</v>
      </c>
      <c r="B23" s="44" t="s">
        <v>148</v>
      </c>
      <c r="C23" s="77">
        <v>34787</v>
      </c>
      <c r="D23" s="59">
        <v>5.63</v>
      </c>
      <c r="E23" s="60">
        <v>5170</v>
      </c>
      <c r="F23" s="59">
        <v>5.46</v>
      </c>
      <c r="G23" s="11"/>
      <c r="H23" s="11"/>
      <c r="I23" s="11"/>
    </row>
    <row r="24" spans="1:9" ht="15.75">
      <c r="A24" s="61" t="s">
        <v>13</v>
      </c>
      <c r="B24" s="44" t="s">
        <v>148</v>
      </c>
      <c r="C24" s="77">
        <v>34801</v>
      </c>
      <c r="D24" s="59">
        <v>5.67</v>
      </c>
      <c r="E24" s="60">
        <v>4300</v>
      </c>
      <c r="F24" s="59">
        <v>4.38</v>
      </c>
      <c r="G24" s="11"/>
      <c r="H24" s="11"/>
      <c r="I24" s="11"/>
    </row>
    <row r="25" spans="1:9" ht="15.75">
      <c r="A25" s="61" t="s">
        <v>13</v>
      </c>
      <c r="B25" s="44" t="s">
        <v>148</v>
      </c>
      <c r="C25" s="77">
        <v>34815</v>
      </c>
      <c r="D25" s="59">
        <v>5.65</v>
      </c>
      <c r="E25" s="60">
        <v>4750</v>
      </c>
      <c r="F25" s="59">
        <v>4.94</v>
      </c>
      <c r="G25" s="11"/>
      <c r="H25" s="11"/>
      <c r="I25" s="11"/>
    </row>
    <row r="26" spans="1:9" ht="15.75">
      <c r="A26" s="61" t="s">
        <v>13</v>
      </c>
      <c r="B26" s="44" t="s">
        <v>148</v>
      </c>
      <c r="C26" s="77">
        <v>34829</v>
      </c>
      <c r="D26" s="59">
        <v>5.85</v>
      </c>
      <c r="E26" s="60">
        <v>3010</v>
      </c>
      <c r="F26" s="59">
        <v>2.76</v>
      </c>
      <c r="G26" s="11"/>
      <c r="H26" s="11"/>
      <c r="I26" s="11"/>
    </row>
    <row r="27" spans="1:9" ht="15.75">
      <c r="A27" s="61" t="s">
        <v>13</v>
      </c>
      <c r="B27" s="44" t="s">
        <v>148</v>
      </c>
      <c r="C27" s="77">
        <v>34843</v>
      </c>
      <c r="D27" s="59">
        <v>5.85</v>
      </c>
      <c r="E27" s="60">
        <v>3290</v>
      </c>
      <c r="F27" s="59">
        <v>3.11</v>
      </c>
      <c r="G27" s="11"/>
      <c r="H27" s="11"/>
      <c r="I27" s="11"/>
    </row>
    <row r="28" spans="1:9" ht="15.75">
      <c r="A28" s="61" t="s">
        <v>13</v>
      </c>
      <c r="B28" s="44" t="s">
        <v>148</v>
      </c>
      <c r="C28" s="77">
        <v>34857</v>
      </c>
      <c r="D28" s="59">
        <v>5.45</v>
      </c>
      <c r="E28" s="60">
        <v>3840</v>
      </c>
      <c r="F28" s="59">
        <v>3.8</v>
      </c>
      <c r="G28" s="11"/>
      <c r="H28" s="11"/>
      <c r="I28" s="11"/>
    </row>
    <row r="29" spans="1:9" ht="15.75">
      <c r="A29" s="61" t="s">
        <v>13</v>
      </c>
      <c r="B29" s="44" t="s">
        <v>148</v>
      </c>
      <c r="C29" s="77">
        <v>34871</v>
      </c>
      <c r="D29" s="59">
        <v>5.55</v>
      </c>
      <c r="E29" s="60">
        <v>2820</v>
      </c>
      <c r="F29" s="59">
        <v>2.54</v>
      </c>
      <c r="G29" s="11"/>
      <c r="H29" s="11"/>
      <c r="I29" s="11"/>
    </row>
    <row r="30" spans="1:9" ht="15.75">
      <c r="A30" s="61" t="s">
        <v>13</v>
      </c>
      <c r="B30" s="44" t="s">
        <v>148</v>
      </c>
      <c r="C30" s="77">
        <v>34885</v>
      </c>
      <c r="D30" s="59">
        <v>5.52</v>
      </c>
      <c r="E30" s="60">
        <v>2870</v>
      </c>
      <c r="F30" s="59">
        <v>2.59</v>
      </c>
      <c r="G30" s="11"/>
      <c r="H30" s="11"/>
      <c r="I30" s="11"/>
    </row>
    <row r="31" spans="1:9" ht="15.75">
      <c r="A31" s="61" t="s">
        <v>13</v>
      </c>
      <c r="B31" s="44" t="s">
        <v>148</v>
      </c>
      <c r="C31" s="77">
        <v>34899</v>
      </c>
      <c r="D31" s="59">
        <v>5.51</v>
      </c>
      <c r="E31" s="60">
        <v>3740</v>
      </c>
      <c r="F31" s="59">
        <v>3.68</v>
      </c>
      <c r="G31" s="11"/>
      <c r="H31" s="11"/>
      <c r="I31" s="11"/>
    </row>
    <row r="32" spans="1:9" ht="15.75">
      <c r="A32" s="61" t="s">
        <v>13</v>
      </c>
      <c r="B32" s="44" t="s">
        <v>148</v>
      </c>
      <c r="C32" s="77">
        <v>34913</v>
      </c>
      <c r="D32" s="59">
        <v>5.53</v>
      </c>
      <c r="E32" s="60">
        <v>5838</v>
      </c>
      <c r="F32" s="59">
        <v>6.3</v>
      </c>
      <c r="G32" s="11"/>
      <c r="H32" s="11"/>
      <c r="I32" s="11"/>
    </row>
    <row r="33" spans="1:9" ht="15.75">
      <c r="A33" s="61" t="s">
        <v>13</v>
      </c>
      <c r="B33" s="44" t="s">
        <v>148</v>
      </c>
      <c r="C33" s="77">
        <v>34927</v>
      </c>
      <c r="D33" s="59">
        <v>5.67</v>
      </c>
      <c r="E33" s="60">
        <v>4820</v>
      </c>
      <c r="F33" s="59">
        <v>5.03</v>
      </c>
      <c r="G33" s="11"/>
      <c r="H33" s="11"/>
      <c r="I33" s="11"/>
    </row>
    <row r="34" spans="1:9" ht="15.75">
      <c r="A34" s="61" t="s">
        <v>13</v>
      </c>
      <c r="B34" s="44" t="s">
        <v>148</v>
      </c>
      <c r="C34" s="77">
        <v>34941</v>
      </c>
      <c r="D34" s="59">
        <v>5.79</v>
      </c>
      <c r="E34" s="60">
        <v>1520</v>
      </c>
      <c r="F34" s="59">
        <v>0.9</v>
      </c>
      <c r="G34" s="11"/>
      <c r="H34" s="11"/>
      <c r="I34" s="11"/>
    </row>
    <row r="35" spans="1:9" ht="15.75">
      <c r="A35" s="61" t="s">
        <v>13</v>
      </c>
      <c r="B35" s="44" t="s">
        <v>148</v>
      </c>
      <c r="C35" s="77">
        <v>34955</v>
      </c>
      <c r="D35" s="59">
        <v>5.82</v>
      </c>
      <c r="E35" s="60">
        <v>3290</v>
      </c>
      <c r="F35" s="59">
        <v>3.11</v>
      </c>
      <c r="G35" s="11"/>
      <c r="H35" s="11"/>
      <c r="I35" s="11"/>
    </row>
    <row r="36" spans="1:9" ht="15.75">
      <c r="A36" s="61" t="s">
        <v>13</v>
      </c>
      <c r="B36" s="44" t="s">
        <v>148</v>
      </c>
      <c r="C36" s="77">
        <v>34969</v>
      </c>
      <c r="D36" s="59">
        <v>5.7</v>
      </c>
      <c r="E36" s="60">
        <v>3548</v>
      </c>
      <c r="F36" s="59">
        <v>3.44</v>
      </c>
      <c r="G36" s="11"/>
      <c r="H36" s="11"/>
      <c r="I36" s="11"/>
    </row>
    <row r="37" spans="1:9" ht="15.75">
      <c r="A37" s="61" t="s">
        <v>13</v>
      </c>
      <c r="B37" s="44" t="s">
        <v>148</v>
      </c>
      <c r="C37" s="77">
        <v>34983</v>
      </c>
      <c r="D37" s="59">
        <v>5.61</v>
      </c>
      <c r="E37" s="60">
        <v>4350</v>
      </c>
      <c r="F37" s="59">
        <v>4.44</v>
      </c>
      <c r="G37" s="11"/>
      <c r="H37" s="11"/>
      <c r="I37" s="11"/>
    </row>
    <row r="38" spans="1:9" ht="15.75">
      <c r="A38" s="61" t="s">
        <v>13</v>
      </c>
      <c r="B38" s="44" t="s">
        <v>148</v>
      </c>
      <c r="C38" s="77">
        <v>34997</v>
      </c>
      <c r="D38" s="59">
        <v>5.62</v>
      </c>
      <c r="E38" s="60">
        <v>3695</v>
      </c>
      <c r="F38" s="59">
        <v>3.62</v>
      </c>
      <c r="G38" s="11"/>
      <c r="H38" s="11"/>
      <c r="I38" s="11"/>
    </row>
    <row r="39" spans="1:9" ht="15.75">
      <c r="A39" s="61" t="s">
        <v>13</v>
      </c>
      <c r="B39" s="44" t="s">
        <v>148</v>
      </c>
      <c r="C39" s="77">
        <v>35011</v>
      </c>
      <c r="D39" s="59">
        <v>5.52</v>
      </c>
      <c r="E39" s="60">
        <v>2990</v>
      </c>
      <c r="F39" s="59">
        <v>2.74</v>
      </c>
      <c r="G39" s="11"/>
      <c r="H39" s="11"/>
      <c r="I39" s="11"/>
    </row>
    <row r="40" spans="1:9" ht="15.75">
      <c r="A40" s="61" t="s">
        <v>13</v>
      </c>
      <c r="B40" s="44" t="s">
        <v>148</v>
      </c>
      <c r="C40" s="77">
        <v>35025</v>
      </c>
      <c r="D40" s="59">
        <v>5.54</v>
      </c>
      <c r="E40" s="60">
        <v>3640</v>
      </c>
      <c r="F40" s="59">
        <v>3.55</v>
      </c>
      <c r="G40" s="11"/>
      <c r="H40" s="11"/>
      <c r="I40" s="11"/>
    </row>
    <row r="41" spans="1:9" ht="15.75">
      <c r="A41" s="61" t="s">
        <v>13</v>
      </c>
      <c r="B41" s="44" t="s">
        <v>148</v>
      </c>
      <c r="C41" s="77">
        <v>35039</v>
      </c>
      <c r="D41" s="59">
        <v>5.49</v>
      </c>
      <c r="E41" s="60">
        <v>4800</v>
      </c>
      <c r="F41" s="59">
        <v>5</v>
      </c>
      <c r="G41" s="11"/>
      <c r="H41" s="11"/>
      <c r="I41" s="11"/>
    </row>
    <row r="42" spans="1:9" ht="15.75">
      <c r="A42" s="61" t="s">
        <v>13</v>
      </c>
      <c r="B42" s="44" t="s">
        <v>148</v>
      </c>
      <c r="C42" s="77">
        <v>35053</v>
      </c>
      <c r="D42" s="59">
        <v>5.69</v>
      </c>
      <c r="E42" s="60">
        <v>2288</v>
      </c>
      <c r="F42" s="59">
        <v>1.86</v>
      </c>
      <c r="G42" s="11"/>
      <c r="H42" s="11"/>
      <c r="I42" s="11"/>
    </row>
    <row r="43" spans="1:9" ht="15.75">
      <c r="A43" s="61" t="s">
        <v>13</v>
      </c>
      <c r="B43" s="44" t="s">
        <v>148</v>
      </c>
      <c r="C43" s="77">
        <v>35067</v>
      </c>
      <c r="D43" s="59">
        <v>5.5</v>
      </c>
      <c r="E43" s="60">
        <v>4380</v>
      </c>
      <c r="F43" s="59">
        <v>4.48</v>
      </c>
      <c r="G43" s="11"/>
      <c r="H43" s="11"/>
      <c r="I43" s="11"/>
    </row>
    <row r="44" spans="1:9" ht="15.75">
      <c r="A44" s="61" t="s">
        <v>13</v>
      </c>
      <c r="B44" s="44" t="s">
        <v>148</v>
      </c>
      <c r="C44" s="77">
        <v>35081</v>
      </c>
      <c r="D44" s="59">
        <v>5.33</v>
      </c>
      <c r="E44" s="60">
        <v>8380</v>
      </c>
      <c r="F44" s="59">
        <v>9.48</v>
      </c>
      <c r="G44" s="11"/>
      <c r="H44" s="11"/>
      <c r="I44" s="11"/>
    </row>
    <row r="45" spans="1:9" ht="15.75">
      <c r="A45" s="61" t="s">
        <v>13</v>
      </c>
      <c r="B45" s="44" t="s">
        <v>148</v>
      </c>
      <c r="C45" s="77">
        <v>35095</v>
      </c>
      <c r="D45" s="59">
        <v>5.3</v>
      </c>
      <c r="E45" s="60">
        <v>6300</v>
      </c>
      <c r="F45" s="59">
        <v>6.88</v>
      </c>
      <c r="G45" s="11"/>
      <c r="H45" s="11"/>
      <c r="I45" s="11"/>
    </row>
    <row r="46" spans="1:9" ht="15.75">
      <c r="A46" s="61" t="s">
        <v>13</v>
      </c>
      <c r="B46" s="44" t="s">
        <v>148</v>
      </c>
      <c r="C46" s="77">
        <v>35109</v>
      </c>
      <c r="D46" s="59">
        <v>4.85</v>
      </c>
      <c r="E46" s="60">
        <v>6780</v>
      </c>
      <c r="F46" s="59">
        <v>7.48</v>
      </c>
      <c r="G46" s="11"/>
      <c r="H46" s="11"/>
      <c r="I46" s="11"/>
    </row>
    <row r="47" spans="1:9" ht="15.75">
      <c r="A47" s="61" t="s">
        <v>13</v>
      </c>
      <c r="B47" s="44" t="s">
        <v>148</v>
      </c>
      <c r="C47" s="77">
        <v>35123</v>
      </c>
      <c r="D47" s="59">
        <v>5.01</v>
      </c>
      <c r="E47" s="60">
        <v>4320</v>
      </c>
      <c r="F47" s="59">
        <v>4.4</v>
      </c>
      <c r="G47" s="11"/>
      <c r="H47" s="11"/>
      <c r="I47" s="11"/>
    </row>
    <row r="48" spans="1:9" ht="15.75">
      <c r="A48" s="61" t="s">
        <v>13</v>
      </c>
      <c r="B48" s="44" t="s">
        <v>148</v>
      </c>
      <c r="C48" s="77">
        <v>35137</v>
      </c>
      <c r="D48" s="59">
        <v>5.49</v>
      </c>
      <c r="E48" s="60">
        <v>2378</v>
      </c>
      <c r="F48" s="59">
        <v>1.97</v>
      </c>
      <c r="G48" s="11"/>
      <c r="H48" s="11"/>
      <c r="I48" s="11"/>
    </row>
    <row r="49" spans="1:9" ht="15.75">
      <c r="A49" s="61" t="s">
        <v>13</v>
      </c>
      <c r="B49" s="44" t="s">
        <v>148</v>
      </c>
      <c r="C49" s="77">
        <v>35151</v>
      </c>
      <c r="D49" s="59">
        <v>5.13</v>
      </c>
      <c r="E49" s="60">
        <v>3270</v>
      </c>
      <c r="F49" s="59">
        <v>3.09</v>
      </c>
      <c r="G49" s="11"/>
      <c r="H49" s="11"/>
      <c r="I49" s="11"/>
    </row>
    <row r="50" spans="1:9" ht="15.75">
      <c r="A50" s="61" t="s">
        <v>13</v>
      </c>
      <c r="B50" s="44" t="s">
        <v>148</v>
      </c>
      <c r="C50" s="77">
        <v>35165</v>
      </c>
      <c r="D50" s="59">
        <v>5.32</v>
      </c>
      <c r="E50" s="60">
        <v>2160</v>
      </c>
      <c r="F50" s="59">
        <v>1.7</v>
      </c>
      <c r="G50" s="11"/>
      <c r="H50" s="11"/>
      <c r="I50" s="11"/>
    </row>
    <row r="51" spans="1:9" ht="15.75">
      <c r="A51" s="61" t="s">
        <v>13</v>
      </c>
      <c r="B51" s="44" t="s">
        <v>148</v>
      </c>
      <c r="C51" s="77">
        <v>35179</v>
      </c>
      <c r="D51" s="59">
        <v>5.18</v>
      </c>
      <c r="E51" s="60">
        <v>3300</v>
      </c>
      <c r="F51" s="59">
        <v>3.13</v>
      </c>
      <c r="G51" s="11"/>
      <c r="H51" s="11"/>
      <c r="I51" s="11"/>
    </row>
    <row r="52" spans="1:9" ht="15.75">
      <c r="A52" s="61" t="s">
        <v>13</v>
      </c>
      <c r="B52" s="44" t="s">
        <v>148</v>
      </c>
      <c r="C52" s="77">
        <v>35194</v>
      </c>
      <c r="D52" s="59">
        <v>5.31</v>
      </c>
      <c r="E52" s="60">
        <v>3380</v>
      </c>
      <c r="F52" s="59">
        <v>3.23</v>
      </c>
      <c r="G52" s="11"/>
      <c r="H52" s="11"/>
      <c r="I52" s="11"/>
    </row>
    <row r="53" spans="1:9" ht="15.75">
      <c r="A53" s="61" t="s">
        <v>13</v>
      </c>
      <c r="B53" s="44" t="s">
        <v>148</v>
      </c>
      <c r="C53" s="77">
        <v>35207</v>
      </c>
      <c r="D53" s="59">
        <v>5.22</v>
      </c>
      <c r="E53" s="60">
        <v>4060</v>
      </c>
      <c r="F53" s="59">
        <v>4.08</v>
      </c>
      <c r="G53" s="11"/>
      <c r="H53" s="11"/>
      <c r="I53" s="11"/>
    </row>
    <row r="54" spans="1:9" ht="15.75">
      <c r="A54" s="61" t="s">
        <v>13</v>
      </c>
      <c r="B54" s="44" t="s">
        <v>148</v>
      </c>
      <c r="C54" s="77">
        <v>35221</v>
      </c>
      <c r="D54" s="59">
        <v>5.28</v>
      </c>
      <c r="E54" s="60">
        <v>2680</v>
      </c>
      <c r="F54" s="59">
        <v>2.35</v>
      </c>
      <c r="G54" s="11"/>
      <c r="H54" s="11"/>
      <c r="I54" s="11"/>
    </row>
    <row r="55" spans="1:9" ht="15.75">
      <c r="A55" s="61" t="s">
        <v>13</v>
      </c>
      <c r="B55" s="44" t="s">
        <v>148</v>
      </c>
      <c r="C55" s="77">
        <v>35235</v>
      </c>
      <c r="D55" s="59">
        <v>5.44</v>
      </c>
      <c r="E55" s="60">
        <v>4330</v>
      </c>
      <c r="F55" s="59">
        <v>4.41</v>
      </c>
      <c r="G55" s="11"/>
      <c r="H55" s="11"/>
      <c r="I55" s="11"/>
    </row>
    <row r="56" spans="1:9" ht="15.75">
      <c r="A56" s="61" t="s">
        <v>13</v>
      </c>
      <c r="B56" s="44" t="s">
        <v>148</v>
      </c>
      <c r="C56" s="77">
        <v>35249</v>
      </c>
      <c r="D56" s="59">
        <v>5.42</v>
      </c>
      <c r="E56" s="60">
        <v>3707</v>
      </c>
      <c r="F56" s="59">
        <v>3.63</v>
      </c>
      <c r="G56" s="11"/>
      <c r="H56" s="11"/>
      <c r="I56" s="11"/>
    </row>
    <row r="57" spans="1:9" ht="15.75">
      <c r="A57" s="61" t="s">
        <v>13</v>
      </c>
      <c r="B57" s="44" t="s">
        <v>148</v>
      </c>
      <c r="C57" s="77">
        <v>35263</v>
      </c>
      <c r="D57" s="59">
        <v>5.48</v>
      </c>
      <c r="E57" s="60">
        <v>4370</v>
      </c>
      <c r="F57" s="59">
        <v>4.46</v>
      </c>
      <c r="G57" s="11"/>
      <c r="H57" s="11"/>
      <c r="I57" s="11"/>
    </row>
    <row r="58" spans="1:9" ht="15.75">
      <c r="A58" s="61" t="s">
        <v>13</v>
      </c>
      <c r="B58" s="44" t="s">
        <v>148</v>
      </c>
      <c r="C58" s="77">
        <v>35277</v>
      </c>
      <c r="D58" s="59">
        <v>5.47</v>
      </c>
      <c r="E58" s="60">
        <v>4230</v>
      </c>
      <c r="F58" s="59">
        <v>4.29</v>
      </c>
      <c r="G58" s="11"/>
      <c r="H58" s="11"/>
      <c r="I58" s="11"/>
    </row>
    <row r="59" spans="1:9" ht="15.75">
      <c r="A59" s="61" t="s">
        <v>13</v>
      </c>
      <c r="B59" s="44" t="s">
        <v>148</v>
      </c>
      <c r="C59" s="77">
        <v>35291</v>
      </c>
      <c r="D59" s="59">
        <v>5.29</v>
      </c>
      <c r="E59" s="60">
        <v>2810</v>
      </c>
      <c r="F59" s="59">
        <v>2.51</v>
      </c>
      <c r="G59" s="11"/>
      <c r="H59" s="11"/>
      <c r="I59" s="11"/>
    </row>
    <row r="60" spans="1:9" ht="15.75">
      <c r="A60" s="61" t="s">
        <v>13</v>
      </c>
      <c r="B60" s="44" t="s">
        <v>148</v>
      </c>
      <c r="C60" s="77">
        <v>35305</v>
      </c>
      <c r="D60" s="59">
        <v>5.3</v>
      </c>
      <c r="E60" s="60">
        <v>3640</v>
      </c>
      <c r="F60" s="59">
        <v>3.55</v>
      </c>
      <c r="G60" s="11"/>
      <c r="H60" s="11"/>
      <c r="I60" s="11"/>
    </row>
    <row r="61" spans="1:9" ht="15.75">
      <c r="A61" s="61" t="s">
        <v>13</v>
      </c>
      <c r="B61" s="44" t="s">
        <v>148</v>
      </c>
      <c r="C61" s="77">
        <v>35319</v>
      </c>
      <c r="D61" s="59">
        <v>5.39</v>
      </c>
      <c r="E61" s="60">
        <v>5120</v>
      </c>
      <c r="F61" s="59">
        <v>5.4</v>
      </c>
      <c r="G61" s="11"/>
      <c r="H61" s="11"/>
      <c r="I61" s="11"/>
    </row>
    <row r="62" spans="1:9" ht="15.75">
      <c r="A62" s="61" t="s">
        <v>13</v>
      </c>
      <c r="B62" s="44" t="s">
        <v>148</v>
      </c>
      <c r="C62" s="77">
        <v>35333</v>
      </c>
      <c r="D62" s="59">
        <v>5.35</v>
      </c>
      <c r="E62" s="60">
        <v>2610</v>
      </c>
      <c r="F62" s="59">
        <v>2.26</v>
      </c>
      <c r="G62" s="11"/>
      <c r="H62" s="11"/>
      <c r="I62" s="11"/>
    </row>
    <row r="63" spans="1:9" ht="15.75">
      <c r="A63" s="61" t="s">
        <v>13</v>
      </c>
      <c r="B63" s="44" t="s">
        <v>148</v>
      </c>
      <c r="C63" s="77">
        <v>35347</v>
      </c>
      <c r="D63" s="59">
        <v>5.22</v>
      </c>
      <c r="E63" s="60">
        <v>5610</v>
      </c>
      <c r="F63" s="59">
        <v>6.01</v>
      </c>
      <c r="G63" s="11"/>
      <c r="H63" s="11"/>
      <c r="I63" s="11"/>
    </row>
    <row r="64" spans="1:9" ht="15.75">
      <c r="A64" s="61" t="s">
        <v>13</v>
      </c>
      <c r="B64" s="44" t="s">
        <v>148</v>
      </c>
      <c r="C64" s="77">
        <v>35361</v>
      </c>
      <c r="D64" s="59">
        <v>5.06</v>
      </c>
      <c r="E64" s="60">
        <v>3270</v>
      </c>
      <c r="F64" s="59">
        <v>3.09</v>
      </c>
      <c r="G64" s="11"/>
      <c r="H64" s="11"/>
      <c r="I64" s="11"/>
    </row>
    <row r="65" spans="1:9" ht="15.75">
      <c r="A65" s="61" t="s">
        <v>13</v>
      </c>
      <c r="B65" s="44" t="s">
        <v>148</v>
      </c>
      <c r="C65" s="77">
        <v>35375</v>
      </c>
      <c r="D65" s="59">
        <v>4.97</v>
      </c>
      <c r="E65" s="60">
        <v>4330</v>
      </c>
      <c r="F65" s="59">
        <v>4.41</v>
      </c>
      <c r="G65" s="11"/>
      <c r="H65" s="11"/>
      <c r="I65" s="11"/>
    </row>
    <row r="66" spans="1:9" ht="15.75">
      <c r="A66" s="61" t="s">
        <v>13</v>
      </c>
      <c r="B66" s="44" t="s">
        <v>148</v>
      </c>
      <c r="C66" s="77">
        <v>35389</v>
      </c>
      <c r="D66" s="59">
        <v>5</v>
      </c>
      <c r="E66" s="60">
        <v>3080</v>
      </c>
      <c r="F66" s="59">
        <v>2.08</v>
      </c>
      <c r="G66" s="11"/>
      <c r="H66" s="11"/>
      <c r="I66" s="11"/>
    </row>
    <row r="67" spans="1:9" ht="15.75">
      <c r="A67" s="61" t="s">
        <v>13</v>
      </c>
      <c r="B67" s="44" t="s">
        <v>148</v>
      </c>
      <c r="C67" s="77">
        <v>35403</v>
      </c>
      <c r="D67" s="59">
        <v>4.75</v>
      </c>
      <c r="E67" s="60">
        <v>2540</v>
      </c>
      <c r="F67" s="59">
        <v>1.54</v>
      </c>
      <c r="G67" s="11"/>
      <c r="H67" s="11"/>
      <c r="I67" s="11"/>
    </row>
    <row r="68" spans="1:9" ht="15.75">
      <c r="A68" s="61" t="s">
        <v>13</v>
      </c>
      <c r="B68" s="44" t="s">
        <v>148</v>
      </c>
      <c r="C68" s="77">
        <v>35417</v>
      </c>
      <c r="D68" s="59">
        <v>4.88</v>
      </c>
      <c r="E68" s="60">
        <v>3770</v>
      </c>
      <c r="F68" s="59">
        <v>2.77</v>
      </c>
      <c r="G68" s="11"/>
      <c r="H68" s="11"/>
      <c r="I68" s="11"/>
    </row>
    <row r="69" spans="1:9" ht="15.75">
      <c r="A69" s="61" t="s">
        <v>13</v>
      </c>
      <c r="B69" s="44" t="s">
        <v>148</v>
      </c>
      <c r="C69" s="77">
        <v>35432</v>
      </c>
      <c r="D69" s="59">
        <v>4.64</v>
      </c>
      <c r="E69" s="60">
        <v>3890</v>
      </c>
      <c r="F69" s="59">
        <v>2.89</v>
      </c>
      <c r="G69" s="11"/>
      <c r="H69" s="11"/>
      <c r="I69" s="11"/>
    </row>
    <row r="70" spans="1:9" ht="15.75">
      <c r="A70" s="61" t="s">
        <v>13</v>
      </c>
      <c r="B70" s="44" t="s">
        <v>148</v>
      </c>
      <c r="C70" s="77">
        <v>35445</v>
      </c>
      <c r="D70" s="59">
        <v>4.83</v>
      </c>
      <c r="E70" s="60">
        <v>3925</v>
      </c>
      <c r="F70" s="59">
        <v>2.93</v>
      </c>
      <c r="G70" s="11"/>
      <c r="H70" s="11"/>
      <c r="I70" s="11"/>
    </row>
    <row r="71" spans="1:9" ht="15.75">
      <c r="A71" s="61" t="s">
        <v>13</v>
      </c>
      <c r="B71" s="44" t="s">
        <v>148</v>
      </c>
      <c r="C71" s="77">
        <v>35459</v>
      </c>
      <c r="D71" s="59">
        <v>4.75</v>
      </c>
      <c r="E71" s="60">
        <v>3250</v>
      </c>
      <c r="F71" s="59">
        <v>2.25</v>
      </c>
      <c r="G71" s="11"/>
      <c r="H71" s="11"/>
      <c r="I71" s="11"/>
    </row>
    <row r="72" spans="1:9" ht="15.75">
      <c r="A72" s="61" t="s">
        <v>13</v>
      </c>
      <c r="B72" s="44" t="s">
        <v>148</v>
      </c>
      <c r="C72" s="77">
        <v>35473</v>
      </c>
      <c r="D72" s="59">
        <v>4.69</v>
      </c>
      <c r="E72" s="60">
        <v>5610</v>
      </c>
      <c r="F72" s="59">
        <v>4.61</v>
      </c>
      <c r="G72" s="11"/>
      <c r="H72" s="11"/>
      <c r="I72" s="11"/>
    </row>
    <row r="73" spans="1:9" ht="15.75">
      <c r="A73" s="61" t="s">
        <v>13</v>
      </c>
      <c r="B73" s="44" t="s">
        <v>148</v>
      </c>
      <c r="C73" s="77">
        <v>35487</v>
      </c>
      <c r="D73" s="59">
        <v>4.87</v>
      </c>
      <c r="E73" s="60">
        <v>3500</v>
      </c>
      <c r="F73" s="59">
        <v>2.5</v>
      </c>
      <c r="G73" s="11"/>
      <c r="H73" s="11"/>
      <c r="I73" s="11"/>
    </row>
    <row r="74" spans="1:9" ht="15.75">
      <c r="A74" s="61" t="s">
        <v>13</v>
      </c>
      <c r="B74" s="44" t="s">
        <v>148</v>
      </c>
      <c r="C74" s="77">
        <v>35501</v>
      </c>
      <c r="D74" s="59">
        <v>5.1</v>
      </c>
      <c r="E74" s="60">
        <v>3130</v>
      </c>
      <c r="F74" s="59">
        <v>2.13</v>
      </c>
      <c r="G74" s="11"/>
      <c r="H74" s="11"/>
      <c r="I74" s="11"/>
    </row>
    <row r="75" spans="1:9" ht="15.75">
      <c r="A75" s="61" t="s">
        <v>13</v>
      </c>
      <c r="B75" s="44" t="s">
        <v>148</v>
      </c>
      <c r="C75" s="77">
        <v>35515</v>
      </c>
      <c r="D75" s="59">
        <v>5.33</v>
      </c>
      <c r="E75" s="60">
        <v>3790</v>
      </c>
      <c r="F75" s="59">
        <v>2.79</v>
      </c>
      <c r="G75" s="11"/>
      <c r="H75" s="11"/>
      <c r="I75" s="11"/>
    </row>
    <row r="76" spans="1:9" ht="15.75">
      <c r="A76" s="61" t="s">
        <v>13</v>
      </c>
      <c r="B76" s="44" t="s">
        <v>148</v>
      </c>
      <c r="C76" s="77">
        <v>35529</v>
      </c>
      <c r="D76" s="59">
        <v>5.47</v>
      </c>
      <c r="E76" s="60">
        <v>3220</v>
      </c>
      <c r="F76" s="59">
        <v>2.22</v>
      </c>
      <c r="G76" s="11"/>
      <c r="H76" s="11"/>
      <c r="I76" s="11"/>
    </row>
    <row r="77" spans="1:9" ht="15.75">
      <c r="A77" s="61" t="s">
        <v>13</v>
      </c>
      <c r="B77" s="44" t="s">
        <v>148</v>
      </c>
      <c r="C77" s="77">
        <v>35543</v>
      </c>
      <c r="D77" s="59">
        <v>5.61</v>
      </c>
      <c r="E77" s="60">
        <v>2360</v>
      </c>
      <c r="F77" s="59">
        <v>1.36</v>
      </c>
      <c r="G77" s="11"/>
      <c r="H77" s="11"/>
      <c r="I77" s="11"/>
    </row>
    <row r="78" spans="1:9" ht="15.75">
      <c r="A78" s="61" t="s">
        <v>13</v>
      </c>
      <c r="B78" s="44" t="s">
        <v>148</v>
      </c>
      <c r="C78" s="77">
        <v>35557</v>
      </c>
      <c r="D78" s="59">
        <v>5.53</v>
      </c>
      <c r="E78" s="60">
        <v>5140</v>
      </c>
      <c r="F78" s="59">
        <v>4.14</v>
      </c>
      <c r="G78" s="11"/>
      <c r="H78" s="11"/>
      <c r="I78" s="11"/>
    </row>
    <row r="79" spans="1:9" ht="15.75">
      <c r="A79" s="61" t="s">
        <v>13</v>
      </c>
      <c r="B79" s="44" t="s">
        <v>148</v>
      </c>
      <c r="C79" s="77">
        <v>35571</v>
      </c>
      <c r="D79" s="59">
        <v>5.61</v>
      </c>
      <c r="E79" s="60">
        <v>3090</v>
      </c>
      <c r="F79" s="59">
        <v>2.09</v>
      </c>
      <c r="G79" s="11"/>
      <c r="H79" s="11"/>
      <c r="I79" s="11"/>
    </row>
    <row r="80" spans="1:10" ht="15.75">
      <c r="A80" s="61" t="s">
        <v>13</v>
      </c>
      <c r="B80" s="44" t="s">
        <v>148</v>
      </c>
      <c r="C80" s="77">
        <v>35585</v>
      </c>
      <c r="D80" s="59">
        <v>5.6</v>
      </c>
      <c r="E80" s="60">
        <v>4120</v>
      </c>
      <c r="F80" s="59">
        <v>3.12</v>
      </c>
      <c r="G80" s="11"/>
      <c r="H80" s="11"/>
      <c r="I80" s="11"/>
      <c r="J80" s="11"/>
    </row>
    <row r="81" spans="1:10" ht="15.75">
      <c r="A81" s="61" t="s">
        <v>13</v>
      </c>
      <c r="B81" s="44" t="s">
        <v>148</v>
      </c>
      <c r="C81" s="77">
        <v>35599</v>
      </c>
      <c r="D81" s="59">
        <v>5.76</v>
      </c>
      <c r="E81" s="60">
        <v>3060</v>
      </c>
      <c r="F81" s="59">
        <v>2.06</v>
      </c>
      <c r="G81" s="11"/>
      <c r="H81" s="11"/>
      <c r="I81" s="11"/>
      <c r="J81" s="11"/>
    </row>
    <row r="82" spans="1:10" ht="15.75">
      <c r="A82" s="61" t="s">
        <v>13</v>
      </c>
      <c r="B82" s="44" t="s">
        <v>148</v>
      </c>
      <c r="C82" s="77">
        <v>35614</v>
      </c>
      <c r="D82" s="59">
        <v>5.73</v>
      </c>
      <c r="E82" s="60">
        <v>3320</v>
      </c>
      <c r="F82" s="59">
        <v>2.32</v>
      </c>
      <c r="G82" s="11"/>
      <c r="H82" s="11"/>
      <c r="I82" s="11"/>
      <c r="J82" s="11"/>
    </row>
    <row r="83" spans="1:10" ht="15.75">
      <c r="A83" s="61" t="s">
        <v>13</v>
      </c>
      <c r="B83" s="44" t="s">
        <v>148</v>
      </c>
      <c r="C83" s="77">
        <v>35627</v>
      </c>
      <c r="D83" s="59">
        <v>5.94</v>
      </c>
      <c r="E83" s="60">
        <v>3310</v>
      </c>
      <c r="F83" s="59">
        <v>2.31</v>
      </c>
      <c r="G83" s="11"/>
      <c r="H83" s="11"/>
      <c r="I83" s="11"/>
      <c r="J83" s="11"/>
    </row>
    <row r="84" spans="1:10" ht="15.75">
      <c r="A84" s="61" t="s">
        <v>13</v>
      </c>
      <c r="B84" s="44" t="s">
        <v>148</v>
      </c>
      <c r="C84" s="77">
        <v>35641</v>
      </c>
      <c r="D84" s="59">
        <v>6.36</v>
      </c>
      <c r="E84" s="60">
        <v>6325</v>
      </c>
      <c r="F84" s="59">
        <v>5.33</v>
      </c>
      <c r="G84" s="11"/>
      <c r="H84" s="11"/>
      <c r="I84" s="11"/>
      <c r="J84" s="11"/>
    </row>
    <row r="85" spans="1:10" ht="15.75">
      <c r="A85" s="61" t="s">
        <v>13</v>
      </c>
      <c r="B85" s="44" t="s">
        <v>148</v>
      </c>
      <c r="C85" s="77">
        <v>35655</v>
      </c>
      <c r="D85" s="59">
        <v>6.49</v>
      </c>
      <c r="E85" s="60">
        <v>4040</v>
      </c>
      <c r="F85" s="59">
        <v>3.04</v>
      </c>
      <c r="G85" s="11"/>
      <c r="H85" s="11"/>
      <c r="I85" s="11"/>
      <c r="J85" s="11"/>
    </row>
    <row r="86" spans="1:10" ht="15.75">
      <c r="A86" s="61" t="s">
        <v>13</v>
      </c>
      <c r="B86" s="44" t="s">
        <v>148</v>
      </c>
      <c r="C86" s="77">
        <v>35669</v>
      </c>
      <c r="D86" s="59">
        <v>6.48</v>
      </c>
      <c r="E86" s="60">
        <v>13570</v>
      </c>
      <c r="F86" s="59">
        <v>12.57</v>
      </c>
      <c r="G86" s="11"/>
      <c r="H86" s="11"/>
      <c r="I86" s="11"/>
      <c r="J86" s="11"/>
    </row>
    <row r="87" spans="1:10" ht="15.75">
      <c r="A87" s="61" t="s">
        <v>13</v>
      </c>
      <c r="B87" s="44" t="s">
        <v>148</v>
      </c>
      <c r="C87" s="77">
        <v>35683</v>
      </c>
      <c r="D87" s="59">
        <v>6.34</v>
      </c>
      <c r="E87" s="60">
        <v>6830</v>
      </c>
      <c r="F87" s="59">
        <v>5.83</v>
      </c>
      <c r="G87" s="11"/>
      <c r="H87" s="11"/>
      <c r="I87" s="11"/>
      <c r="J87" s="11"/>
    </row>
    <row r="88" spans="1:10" ht="15.75">
      <c r="A88" s="61" t="s">
        <v>13</v>
      </c>
      <c r="B88" s="44" t="s">
        <v>148</v>
      </c>
      <c r="C88" s="77">
        <v>35697</v>
      </c>
      <c r="D88" s="59">
        <v>6.65</v>
      </c>
      <c r="E88" s="60">
        <v>5110</v>
      </c>
      <c r="F88" s="59">
        <v>4.11</v>
      </c>
      <c r="G88" s="11"/>
      <c r="H88" s="11"/>
      <c r="I88" s="11"/>
      <c r="J88" s="11"/>
    </row>
    <row r="89" spans="1:10" ht="15.75">
      <c r="A89" s="61" t="s">
        <v>13</v>
      </c>
      <c r="B89" s="44" t="s">
        <v>148</v>
      </c>
      <c r="C89" s="77">
        <v>35711</v>
      </c>
      <c r="D89" s="59">
        <v>6.54</v>
      </c>
      <c r="E89" s="60">
        <v>5860</v>
      </c>
      <c r="F89" s="59">
        <v>4.86</v>
      </c>
      <c r="G89" s="11"/>
      <c r="H89" s="11"/>
      <c r="I89" s="11"/>
      <c r="J89" s="11"/>
    </row>
    <row r="90" spans="1:10" ht="15.75">
      <c r="A90" s="61" t="s">
        <v>13</v>
      </c>
      <c r="B90" s="44" t="s">
        <v>148</v>
      </c>
      <c r="C90" s="77">
        <v>35725</v>
      </c>
      <c r="D90" s="59">
        <v>7.06</v>
      </c>
      <c r="E90" s="60">
        <v>3400</v>
      </c>
      <c r="F90" s="59">
        <v>2.4</v>
      </c>
      <c r="G90" s="11"/>
      <c r="H90" s="11"/>
      <c r="I90" s="11"/>
      <c r="J90" s="11"/>
    </row>
    <row r="91" spans="1:10" ht="15.75">
      <c r="A91" s="61" t="s">
        <v>13</v>
      </c>
      <c r="B91" s="44" t="s">
        <v>148</v>
      </c>
      <c r="C91" s="77">
        <v>35739</v>
      </c>
      <c r="D91" s="59">
        <v>8.57</v>
      </c>
      <c r="E91" s="60">
        <v>4150</v>
      </c>
      <c r="F91" s="59">
        <v>3.15</v>
      </c>
      <c r="G91" s="11"/>
      <c r="H91" s="11"/>
      <c r="I91" s="11"/>
      <c r="J91" s="11"/>
    </row>
    <row r="92" spans="1:10" ht="15.75">
      <c r="A92" s="61" t="s">
        <v>13</v>
      </c>
      <c r="B92" s="44" t="s">
        <v>148</v>
      </c>
      <c r="C92" s="77">
        <v>35753</v>
      </c>
      <c r="D92" s="59">
        <v>9.18</v>
      </c>
      <c r="E92" s="60">
        <v>3180</v>
      </c>
      <c r="F92" s="59">
        <v>2.18</v>
      </c>
      <c r="G92" s="11"/>
      <c r="H92" s="11"/>
      <c r="I92" s="11"/>
      <c r="J92" s="11"/>
    </row>
    <row r="93" spans="1:10" ht="15.75">
      <c r="A93" s="61" t="s">
        <v>13</v>
      </c>
      <c r="B93" s="44" t="s">
        <v>148</v>
      </c>
      <c r="C93" s="77">
        <v>35767</v>
      </c>
      <c r="D93" s="59">
        <v>8.48</v>
      </c>
      <c r="E93" s="60">
        <v>3950</v>
      </c>
      <c r="F93" s="59">
        <v>2.95</v>
      </c>
      <c r="G93" s="11"/>
      <c r="H93" s="11"/>
      <c r="I93" s="11"/>
      <c r="J93" s="11"/>
    </row>
    <row r="94" spans="1:10" ht="15.75">
      <c r="A94" s="61" t="s">
        <v>13</v>
      </c>
      <c r="B94" s="44" t="s">
        <v>148</v>
      </c>
      <c r="C94" s="77">
        <v>35781</v>
      </c>
      <c r="D94" s="59">
        <v>8.41</v>
      </c>
      <c r="E94" s="60">
        <v>5360</v>
      </c>
      <c r="F94" s="59">
        <v>4.36</v>
      </c>
      <c r="G94" s="11"/>
      <c r="H94" s="11"/>
      <c r="I94" s="11"/>
      <c r="J94" s="11"/>
    </row>
    <row r="95" spans="1:10" ht="15.75">
      <c r="A95" s="61" t="s">
        <v>13</v>
      </c>
      <c r="B95" s="44" t="s">
        <v>148</v>
      </c>
      <c r="C95" s="77">
        <v>35795</v>
      </c>
      <c r="D95" s="59">
        <v>8.52</v>
      </c>
      <c r="E95" s="60">
        <v>2610</v>
      </c>
      <c r="F95" s="59">
        <v>1.61</v>
      </c>
      <c r="G95" s="11"/>
      <c r="H95" s="11"/>
      <c r="I95" s="11"/>
      <c r="J95" s="11"/>
    </row>
    <row r="96" spans="1:10" ht="15.75">
      <c r="A96" s="61" t="s">
        <v>13</v>
      </c>
      <c r="B96" s="44" t="s">
        <v>148</v>
      </c>
      <c r="C96" s="77">
        <v>35809</v>
      </c>
      <c r="D96" s="59">
        <v>11.66</v>
      </c>
      <c r="E96" s="60">
        <v>4430</v>
      </c>
      <c r="F96" s="59">
        <v>3.43</v>
      </c>
      <c r="G96" s="11"/>
      <c r="H96" s="11"/>
      <c r="I96" s="11"/>
      <c r="J96" s="11"/>
    </row>
    <row r="97" spans="1:10" ht="15.75">
      <c r="A97" s="61" t="s">
        <v>13</v>
      </c>
      <c r="B97" s="44" t="s">
        <v>148</v>
      </c>
      <c r="C97" s="77">
        <v>35828</v>
      </c>
      <c r="D97" s="59">
        <v>9.96</v>
      </c>
      <c r="E97" s="60">
        <v>2750</v>
      </c>
      <c r="F97" s="59">
        <v>1.75</v>
      </c>
      <c r="G97" s="11"/>
      <c r="H97" s="11"/>
      <c r="I97" s="11"/>
      <c r="J97" s="11"/>
    </row>
    <row r="98" spans="1:10" ht="15.75">
      <c r="A98" s="61" t="s">
        <v>13</v>
      </c>
      <c r="B98" s="44" t="s">
        <v>148</v>
      </c>
      <c r="C98" s="77">
        <v>35837</v>
      </c>
      <c r="D98" s="59">
        <v>8.76</v>
      </c>
      <c r="E98" s="60">
        <v>5570</v>
      </c>
      <c r="F98" s="59">
        <v>4.57</v>
      </c>
      <c r="G98" s="11"/>
      <c r="H98" s="11"/>
      <c r="I98" s="11"/>
      <c r="J98" s="11"/>
    </row>
    <row r="99" spans="1:10" ht="15.75">
      <c r="A99" s="61" t="s">
        <v>13</v>
      </c>
      <c r="B99" s="44" t="s">
        <v>148</v>
      </c>
      <c r="C99" s="77">
        <v>35851</v>
      </c>
      <c r="D99" s="59">
        <v>7.37</v>
      </c>
      <c r="E99" s="60">
        <v>6530</v>
      </c>
      <c r="F99" s="59">
        <v>5.53</v>
      </c>
      <c r="G99" s="11"/>
      <c r="H99" s="11"/>
      <c r="I99" s="11"/>
      <c r="J99" s="11"/>
    </row>
    <row r="100" spans="1:10" ht="15.75">
      <c r="A100" s="61" t="s">
        <v>13</v>
      </c>
      <c r="B100" s="44" t="s">
        <v>148</v>
      </c>
      <c r="C100" s="77">
        <v>35865</v>
      </c>
      <c r="D100" s="59">
        <v>7.31</v>
      </c>
      <c r="E100" s="60">
        <v>6450</v>
      </c>
      <c r="F100" s="59">
        <v>5.45</v>
      </c>
      <c r="G100" s="11"/>
      <c r="H100" s="11"/>
      <c r="I100" s="11"/>
      <c r="J100" s="11"/>
    </row>
    <row r="101" spans="1:10" ht="15.75">
      <c r="A101" s="61" t="s">
        <v>13</v>
      </c>
      <c r="B101" s="44" t="s">
        <v>148</v>
      </c>
      <c r="C101" s="77">
        <v>35879</v>
      </c>
      <c r="D101" s="59">
        <v>6.5</v>
      </c>
      <c r="E101" s="60">
        <v>5810</v>
      </c>
      <c r="F101" s="59">
        <v>4.81</v>
      </c>
      <c r="G101" s="11"/>
      <c r="H101" s="11"/>
      <c r="I101" s="11"/>
      <c r="J101" s="11"/>
    </row>
    <row r="102" spans="1:10" ht="15.75">
      <c r="A102" s="61" t="s">
        <v>13</v>
      </c>
      <c r="B102" s="44" t="s">
        <v>148</v>
      </c>
      <c r="C102" s="77">
        <v>35893</v>
      </c>
      <c r="D102" s="59">
        <v>6.79</v>
      </c>
      <c r="E102" s="60">
        <v>5070</v>
      </c>
      <c r="F102" s="59">
        <v>4.07</v>
      </c>
      <c r="G102" s="11"/>
      <c r="H102" s="11"/>
      <c r="I102" s="11"/>
      <c r="J102" s="11"/>
    </row>
    <row r="103" spans="1:10" ht="15.75">
      <c r="A103" s="61" t="s">
        <v>13</v>
      </c>
      <c r="B103" s="44" t="s">
        <v>148</v>
      </c>
      <c r="C103" s="77">
        <v>35907</v>
      </c>
      <c r="D103" s="59">
        <v>6.15</v>
      </c>
      <c r="E103" s="60">
        <v>7245</v>
      </c>
      <c r="F103" s="59">
        <v>6.25</v>
      </c>
      <c r="G103" s="11"/>
      <c r="H103" s="11"/>
      <c r="I103" s="11"/>
      <c r="J103" s="11"/>
    </row>
    <row r="104" spans="1:10" ht="15.75">
      <c r="A104" s="61" t="s">
        <v>13</v>
      </c>
      <c r="B104" s="44" t="s">
        <v>148</v>
      </c>
      <c r="C104" s="77">
        <v>35921</v>
      </c>
      <c r="D104" s="59">
        <v>6.41</v>
      </c>
      <c r="E104" s="60">
        <v>6920</v>
      </c>
      <c r="F104" s="59">
        <v>5.92</v>
      </c>
      <c r="G104" s="11"/>
      <c r="H104" s="11"/>
      <c r="I104" s="11"/>
      <c r="J104" s="11"/>
    </row>
    <row r="105" spans="1:10" ht="15.75">
      <c r="A105" s="61" t="s">
        <v>13</v>
      </c>
      <c r="B105" s="44" t="s">
        <v>148</v>
      </c>
      <c r="C105" s="77">
        <v>35935</v>
      </c>
      <c r="D105" s="59">
        <v>7.56</v>
      </c>
      <c r="E105" s="60">
        <v>3830</v>
      </c>
      <c r="F105" s="59">
        <v>2.83</v>
      </c>
      <c r="G105" s="11"/>
      <c r="H105" s="11"/>
      <c r="I105" s="11"/>
      <c r="J105" s="11"/>
    </row>
    <row r="106" spans="1:10" ht="15.75">
      <c r="A106" s="61" t="s">
        <v>13</v>
      </c>
      <c r="B106" s="44" t="s">
        <v>148</v>
      </c>
      <c r="C106" s="77">
        <v>35949</v>
      </c>
      <c r="D106" s="59">
        <v>7.76</v>
      </c>
      <c r="E106" s="60">
        <v>2100</v>
      </c>
      <c r="F106" s="59">
        <v>1.1</v>
      </c>
      <c r="G106" s="11"/>
      <c r="H106" s="11"/>
      <c r="I106" s="11"/>
      <c r="J106" s="11"/>
    </row>
    <row r="107" spans="1:10" ht="15.75">
      <c r="A107" s="61" t="s">
        <v>13</v>
      </c>
      <c r="B107" s="44" t="s">
        <v>148</v>
      </c>
      <c r="C107" s="77">
        <v>35963</v>
      </c>
      <c r="D107" s="59">
        <v>11.4</v>
      </c>
      <c r="E107" s="60">
        <v>3140</v>
      </c>
      <c r="F107" s="59">
        <v>2.14</v>
      </c>
      <c r="G107" s="11"/>
      <c r="H107" s="11"/>
      <c r="I107" s="11"/>
      <c r="J107" s="11"/>
    </row>
    <row r="108" spans="1:10" ht="15.75">
      <c r="A108" s="61" t="s">
        <v>13</v>
      </c>
      <c r="B108" s="44" t="s">
        <v>148</v>
      </c>
      <c r="C108" s="77">
        <v>35978</v>
      </c>
      <c r="D108" s="59">
        <v>9.8</v>
      </c>
      <c r="E108" s="60">
        <v>4820</v>
      </c>
      <c r="F108" s="59">
        <v>3.82</v>
      </c>
      <c r="G108" s="11"/>
      <c r="H108" s="11"/>
      <c r="I108" s="11"/>
      <c r="J108" s="11"/>
    </row>
    <row r="109" spans="1:10" ht="15.75">
      <c r="A109" s="61" t="s">
        <v>13</v>
      </c>
      <c r="B109" s="44" t="s">
        <v>148</v>
      </c>
      <c r="C109" s="77">
        <v>35991</v>
      </c>
      <c r="D109" s="59">
        <v>8.51</v>
      </c>
      <c r="E109" s="60">
        <v>4413</v>
      </c>
      <c r="F109" s="59">
        <v>3.413</v>
      </c>
      <c r="G109" s="11"/>
      <c r="H109" s="11"/>
      <c r="I109" s="11"/>
      <c r="J109" s="11"/>
    </row>
    <row r="110" spans="1:10" ht="15.75">
      <c r="A110" s="61" t="s">
        <v>13</v>
      </c>
      <c r="B110" s="44" t="s">
        <v>148</v>
      </c>
      <c r="C110" s="77">
        <v>36005</v>
      </c>
      <c r="D110" s="59">
        <v>8.49</v>
      </c>
      <c r="E110" s="60">
        <v>4635</v>
      </c>
      <c r="F110" s="59">
        <v>3.635</v>
      </c>
      <c r="G110" s="11"/>
      <c r="H110" s="11"/>
      <c r="I110" s="11"/>
      <c r="J110" s="11"/>
    </row>
    <row r="111" spans="1:10" ht="15.75">
      <c r="A111" s="61" t="s">
        <v>13</v>
      </c>
      <c r="B111" s="44" t="s">
        <v>148</v>
      </c>
      <c r="C111" s="77">
        <v>36019</v>
      </c>
      <c r="D111" s="59">
        <v>9.59</v>
      </c>
      <c r="E111" s="60">
        <v>2720</v>
      </c>
      <c r="F111" s="59">
        <v>1.72</v>
      </c>
      <c r="G111" s="11"/>
      <c r="H111" s="11"/>
      <c r="I111" s="11"/>
      <c r="J111" s="11"/>
    </row>
    <row r="112" spans="1:10" ht="15.75">
      <c r="A112" s="61" t="s">
        <v>13</v>
      </c>
      <c r="B112" s="44" t="s">
        <v>148</v>
      </c>
      <c r="C112" s="77">
        <v>36033</v>
      </c>
      <c r="D112" s="59">
        <v>10.22</v>
      </c>
      <c r="E112" s="60">
        <v>2164</v>
      </c>
      <c r="F112" s="59">
        <v>1.16</v>
      </c>
      <c r="G112" s="11"/>
      <c r="H112" s="11"/>
      <c r="I112" s="11"/>
      <c r="J112" s="11"/>
    </row>
    <row r="113" spans="1:10" ht="15.75">
      <c r="A113" s="61" t="s">
        <v>13</v>
      </c>
      <c r="B113" s="44" t="s">
        <v>148</v>
      </c>
      <c r="C113" s="77">
        <v>36047</v>
      </c>
      <c r="D113" s="59">
        <v>7.5</v>
      </c>
      <c r="E113" s="60">
        <v>3730</v>
      </c>
      <c r="F113" s="59">
        <v>2.73</v>
      </c>
      <c r="G113" s="11"/>
      <c r="H113" s="11"/>
      <c r="I113" s="11"/>
      <c r="J113" s="11"/>
    </row>
    <row r="114" spans="1:10" ht="15.75">
      <c r="A114" s="61" t="s">
        <v>13</v>
      </c>
      <c r="B114" s="44" t="s">
        <v>148</v>
      </c>
      <c r="C114" s="77">
        <v>36061</v>
      </c>
      <c r="D114" s="59">
        <v>8.99</v>
      </c>
      <c r="E114" s="60">
        <v>3180</v>
      </c>
      <c r="F114" s="59">
        <v>2.18</v>
      </c>
      <c r="G114" s="11"/>
      <c r="H114" s="11"/>
      <c r="I114" s="11"/>
      <c r="J114" s="11"/>
    </row>
    <row r="115" spans="1:10" ht="15.75">
      <c r="A115" s="61" t="s">
        <v>13</v>
      </c>
      <c r="B115" s="44" t="s">
        <v>148</v>
      </c>
      <c r="C115" s="77">
        <v>36075</v>
      </c>
      <c r="D115" s="59">
        <v>7.8</v>
      </c>
      <c r="E115" s="60">
        <v>1810</v>
      </c>
      <c r="F115" s="59">
        <v>0.81</v>
      </c>
      <c r="G115" s="11"/>
      <c r="H115" s="11"/>
      <c r="I115" s="11"/>
      <c r="J115" s="11"/>
    </row>
    <row r="116" spans="1:10" ht="15.75">
      <c r="A116" s="61" t="s">
        <v>13</v>
      </c>
      <c r="B116" s="44" t="s">
        <v>148</v>
      </c>
      <c r="C116" s="77">
        <v>36089</v>
      </c>
      <c r="D116" s="59">
        <v>6.29</v>
      </c>
      <c r="E116" s="60">
        <v>3870</v>
      </c>
      <c r="F116" s="59">
        <v>1.98</v>
      </c>
      <c r="G116" s="11"/>
      <c r="H116" s="11"/>
      <c r="I116" s="11"/>
      <c r="J116" s="11"/>
    </row>
    <row r="117" spans="1:10" ht="15.75">
      <c r="A117" s="61" t="s">
        <v>13</v>
      </c>
      <c r="B117" s="44" t="s">
        <v>148</v>
      </c>
      <c r="C117" s="77">
        <v>36103</v>
      </c>
      <c r="D117" s="59">
        <v>6.23</v>
      </c>
      <c r="E117" s="60">
        <v>4130</v>
      </c>
      <c r="F117" s="59">
        <v>2.18</v>
      </c>
      <c r="G117" s="11"/>
      <c r="H117" s="11"/>
      <c r="I117" s="11"/>
      <c r="J117" s="11"/>
    </row>
    <row r="118" spans="1:10" ht="15.75">
      <c r="A118" s="61" t="s">
        <v>13</v>
      </c>
      <c r="B118" s="44" t="s">
        <v>148</v>
      </c>
      <c r="C118" s="77">
        <v>36117</v>
      </c>
      <c r="D118" s="59">
        <v>6.32</v>
      </c>
      <c r="E118" s="60">
        <v>4660</v>
      </c>
      <c r="F118" s="59">
        <v>2.58</v>
      </c>
      <c r="G118" s="11"/>
      <c r="H118" s="11"/>
      <c r="I118" s="11"/>
      <c r="J118" s="11"/>
    </row>
    <row r="119" spans="1:10" ht="15.75">
      <c r="A119" s="61" t="s">
        <v>13</v>
      </c>
      <c r="B119" s="44" t="s">
        <v>148</v>
      </c>
      <c r="C119" s="77">
        <v>36131</v>
      </c>
      <c r="D119" s="59">
        <v>5.89</v>
      </c>
      <c r="E119" s="60">
        <v>2930</v>
      </c>
      <c r="F119" s="59">
        <v>1.25</v>
      </c>
      <c r="G119" s="11"/>
      <c r="H119" s="11"/>
      <c r="I119" s="11"/>
      <c r="J119" s="11"/>
    </row>
    <row r="120" spans="1:10" ht="15.75">
      <c r="A120" s="61" t="s">
        <v>13</v>
      </c>
      <c r="B120" s="44" t="s">
        <v>148</v>
      </c>
      <c r="C120" s="77">
        <v>36145</v>
      </c>
      <c r="D120" s="59">
        <v>5.54</v>
      </c>
      <c r="E120" s="60">
        <v>3340</v>
      </c>
      <c r="F120" s="59">
        <v>1.57</v>
      </c>
      <c r="G120" s="11"/>
      <c r="H120" s="11"/>
      <c r="I120" s="11"/>
      <c r="J120" s="11"/>
    </row>
    <row r="121" spans="1:10" ht="15.75">
      <c r="A121" s="61" t="s">
        <v>13</v>
      </c>
      <c r="B121" s="44" t="s">
        <v>148</v>
      </c>
      <c r="C121" s="77">
        <v>36159</v>
      </c>
      <c r="D121" s="59">
        <v>5.53</v>
      </c>
      <c r="E121" s="60">
        <v>3410</v>
      </c>
      <c r="F121" s="59">
        <v>1.62</v>
      </c>
      <c r="G121" s="11"/>
      <c r="H121" s="11"/>
      <c r="I121" s="11"/>
      <c r="J121" s="11"/>
    </row>
    <row r="122" spans="1:10" ht="15.75">
      <c r="A122" s="61" t="s">
        <v>13</v>
      </c>
      <c r="B122" s="44" t="s">
        <v>148</v>
      </c>
      <c r="C122" s="77">
        <v>36173</v>
      </c>
      <c r="D122" s="59">
        <v>5.89</v>
      </c>
      <c r="E122" s="60">
        <v>4090</v>
      </c>
      <c r="F122" s="59">
        <v>2.15</v>
      </c>
      <c r="G122" s="11"/>
      <c r="H122" s="11"/>
      <c r="I122" s="11"/>
      <c r="J122" s="11"/>
    </row>
    <row r="123" spans="1:10" ht="15.75">
      <c r="A123" s="61" t="s">
        <v>13</v>
      </c>
      <c r="B123" s="44" t="s">
        <v>148</v>
      </c>
      <c r="C123" s="77">
        <v>36187</v>
      </c>
      <c r="D123" s="59">
        <v>6.76</v>
      </c>
      <c r="E123" s="60">
        <v>4755</v>
      </c>
      <c r="F123" s="59">
        <v>2.66</v>
      </c>
      <c r="G123" s="11"/>
      <c r="H123" s="11"/>
      <c r="I123" s="11"/>
      <c r="J123" s="11"/>
    </row>
    <row r="124" spans="1:10" ht="15.75">
      <c r="A124" s="61" t="s">
        <v>13</v>
      </c>
      <c r="B124" s="44" t="s">
        <v>148</v>
      </c>
      <c r="C124" s="77">
        <v>36201</v>
      </c>
      <c r="D124" s="59">
        <v>6.13</v>
      </c>
      <c r="E124" s="60">
        <v>4315</v>
      </c>
      <c r="F124" s="59">
        <v>2.32</v>
      </c>
      <c r="G124" s="11"/>
      <c r="H124" s="11"/>
      <c r="I124" s="11"/>
      <c r="J124" s="11"/>
    </row>
    <row r="125" spans="1:10" ht="15.75">
      <c r="A125" s="61" t="s">
        <v>13</v>
      </c>
      <c r="B125" s="44" t="s">
        <v>148</v>
      </c>
      <c r="C125" s="77">
        <v>36215</v>
      </c>
      <c r="D125" s="59">
        <v>6.14</v>
      </c>
      <c r="E125" s="60">
        <v>5970</v>
      </c>
      <c r="F125" s="59">
        <v>3.59</v>
      </c>
      <c r="G125" s="11"/>
      <c r="H125" s="11"/>
      <c r="I125" s="11"/>
      <c r="J125" s="11"/>
    </row>
    <row r="126" spans="1:10" ht="15.75">
      <c r="A126" s="61" t="s">
        <v>13</v>
      </c>
      <c r="B126" s="44" t="s">
        <v>148</v>
      </c>
      <c r="C126" s="77">
        <v>36229</v>
      </c>
      <c r="D126" s="59">
        <v>5.59</v>
      </c>
      <c r="E126" s="60">
        <v>6150</v>
      </c>
      <c r="F126" s="59">
        <v>3.73</v>
      </c>
      <c r="G126" s="11"/>
      <c r="H126" s="11"/>
      <c r="I126" s="11"/>
      <c r="J126" s="11"/>
    </row>
    <row r="127" spans="1:10" ht="15.75">
      <c r="A127" s="61" t="s">
        <v>13</v>
      </c>
      <c r="B127" s="44" t="s">
        <v>148</v>
      </c>
      <c r="C127" s="77">
        <v>36243</v>
      </c>
      <c r="D127" s="59">
        <v>5.69</v>
      </c>
      <c r="E127" s="60">
        <v>5350</v>
      </c>
      <c r="F127" s="59">
        <v>3.12</v>
      </c>
      <c r="G127" s="11"/>
      <c r="H127" s="11"/>
      <c r="I127" s="11"/>
      <c r="J127" s="11"/>
    </row>
    <row r="128" spans="1:10" ht="15.75">
      <c r="A128" s="61" t="s">
        <v>13</v>
      </c>
      <c r="B128" s="44" t="s">
        <v>148</v>
      </c>
      <c r="C128" s="77">
        <v>36257</v>
      </c>
      <c r="D128" s="59">
        <v>5.7</v>
      </c>
      <c r="E128" s="60">
        <v>6970</v>
      </c>
      <c r="F128" s="59">
        <v>4.36</v>
      </c>
      <c r="G128" s="11"/>
      <c r="H128" s="11"/>
      <c r="I128" s="11"/>
      <c r="J128" s="11"/>
    </row>
    <row r="129" spans="1:10" ht="15.75">
      <c r="A129" s="61" t="s">
        <v>13</v>
      </c>
      <c r="B129" s="44" t="s">
        <v>148</v>
      </c>
      <c r="C129" s="77">
        <v>36271</v>
      </c>
      <c r="D129" s="59">
        <v>5.15</v>
      </c>
      <c r="E129" s="60">
        <v>5435</v>
      </c>
      <c r="F129" s="59">
        <v>3.18</v>
      </c>
      <c r="G129" s="11"/>
      <c r="H129" s="11"/>
      <c r="I129" s="11"/>
      <c r="J129" s="11"/>
    </row>
    <row r="130" spans="1:10" ht="15.75">
      <c r="A130" s="61" t="s">
        <v>13</v>
      </c>
      <c r="B130" s="44" t="s">
        <v>148</v>
      </c>
      <c r="C130" s="77">
        <v>36285</v>
      </c>
      <c r="D130" s="59">
        <v>4.92</v>
      </c>
      <c r="E130" s="60">
        <v>4883</v>
      </c>
      <c r="F130" s="59">
        <v>2.76</v>
      </c>
      <c r="G130" s="11"/>
      <c r="H130" s="11"/>
      <c r="I130" s="11"/>
      <c r="J130" s="11"/>
    </row>
    <row r="131" spans="1:10" ht="15.75">
      <c r="A131" s="61" t="s">
        <v>13</v>
      </c>
      <c r="B131" s="44" t="s">
        <v>148</v>
      </c>
      <c r="C131" s="77">
        <v>36299</v>
      </c>
      <c r="D131" s="59">
        <v>5.21</v>
      </c>
      <c r="E131" s="60">
        <v>5000</v>
      </c>
      <c r="F131" s="59">
        <v>2.85</v>
      </c>
      <c r="G131" s="11"/>
      <c r="H131" s="11"/>
      <c r="I131" s="11"/>
      <c r="J131" s="11"/>
    </row>
    <row r="132" spans="1:10" ht="15.75">
      <c r="A132" s="61" t="s">
        <v>13</v>
      </c>
      <c r="B132" s="44" t="s">
        <v>148</v>
      </c>
      <c r="C132" s="77">
        <v>36313</v>
      </c>
      <c r="D132" s="59">
        <v>5.36</v>
      </c>
      <c r="E132" s="60">
        <v>5100</v>
      </c>
      <c r="F132" s="59">
        <v>2.92</v>
      </c>
      <c r="G132" s="11"/>
      <c r="H132" s="11"/>
      <c r="I132" s="11"/>
      <c r="J132" s="11"/>
    </row>
    <row r="133" spans="1:10" ht="15.75">
      <c r="A133" s="61" t="s">
        <v>13</v>
      </c>
      <c r="B133" s="44" t="s">
        <v>148</v>
      </c>
      <c r="C133" s="77">
        <v>36327</v>
      </c>
      <c r="D133" s="59">
        <v>5.49</v>
      </c>
      <c r="E133" s="60">
        <v>4430</v>
      </c>
      <c r="F133" s="59">
        <v>2.41</v>
      </c>
      <c r="G133" s="11"/>
      <c r="H133" s="11"/>
      <c r="I133" s="11"/>
      <c r="J133" s="11"/>
    </row>
    <row r="134" spans="1:10" ht="15.75">
      <c r="A134" s="61" t="s">
        <v>13</v>
      </c>
      <c r="B134" s="44" t="s">
        <v>148</v>
      </c>
      <c r="C134" s="77">
        <v>36341</v>
      </c>
      <c r="D134" s="59">
        <v>5.54</v>
      </c>
      <c r="E134" s="60">
        <v>4480</v>
      </c>
      <c r="F134" s="59">
        <v>2.45</v>
      </c>
      <c r="G134" s="11"/>
      <c r="H134" s="11"/>
      <c r="I134" s="11"/>
      <c r="J134" s="11"/>
    </row>
    <row r="135" spans="1:10" ht="15.75">
      <c r="A135" s="61" t="s">
        <v>13</v>
      </c>
      <c r="B135" s="44" t="s">
        <v>148</v>
      </c>
      <c r="C135" s="77">
        <v>36355</v>
      </c>
      <c r="D135" s="59">
        <v>5.59</v>
      </c>
      <c r="E135" s="60">
        <v>5200</v>
      </c>
      <c r="F135" s="59">
        <v>3</v>
      </c>
      <c r="G135" s="11"/>
      <c r="H135" s="11"/>
      <c r="I135" s="11"/>
      <c r="J135" s="11"/>
    </row>
    <row r="136" spans="1:10" ht="15.75">
      <c r="A136" s="61" t="s">
        <v>13</v>
      </c>
      <c r="B136" s="44" t="s">
        <v>148</v>
      </c>
      <c r="C136" s="77">
        <v>36369</v>
      </c>
      <c r="D136" s="59">
        <v>5.61</v>
      </c>
      <c r="E136" s="60">
        <v>4850</v>
      </c>
      <c r="F136" s="59">
        <v>2.73</v>
      </c>
      <c r="G136" s="11"/>
      <c r="H136" s="11"/>
      <c r="I136" s="11"/>
      <c r="J136" s="11"/>
    </row>
    <row r="137" spans="1:10" ht="15.75">
      <c r="A137" s="61" t="s">
        <v>13</v>
      </c>
      <c r="B137" s="44" t="s">
        <v>148</v>
      </c>
      <c r="C137" s="77">
        <v>36383</v>
      </c>
      <c r="D137" s="59">
        <v>5.77</v>
      </c>
      <c r="E137" s="60">
        <v>5360</v>
      </c>
      <c r="F137" s="59">
        <v>3.12</v>
      </c>
      <c r="G137" s="11"/>
      <c r="H137" s="11"/>
      <c r="I137" s="11"/>
      <c r="J137" s="11"/>
    </row>
    <row r="138" spans="1:10" ht="15.75">
      <c r="A138" s="61" t="s">
        <v>13</v>
      </c>
      <c r="B138" s="44" t="s">
        <v>148</v>
      </c>
      <c r="C138" s="77">
        <v>36397</v>
      </c>
      <c r="D138" s="59">
        <v>5.83</v>
      </c>
      <c r="E138" s="60">
        <v>6220</v>
      </c>
      <c r="F138" s="59">
        <v>3.78</v>
      </c>
      <c r="G138" s="11"/>
      <c r="H138" s="11"/>
      <c r="I138" s="11"/>
      <c r="J138" s="11"/>
    </row>
    <row r="139" spans="1:10" ht="15.75">
      <c r="A139" s="61" t="s">
        <v>13</v>
      </c>
      <c r="B139" s="44" t="s">
        <v>148</v>
      </c>
      <c r="C139" s="77">
        <v>36411</v>
      </c>
      <c r="D139" s="59">
        <v>6.04</v>
      </c>
      <c r="E139" s="60">
        <v>5243</v>
      </c>
      <c r="F139" s="59">
        <v>3.03</v>
      </c>
      <c r="G139" s="11"/>
      <c r="H139" s="11"/>
      <c r="I139" s="11"/>
      <c r="J139" s="11"/>
    </row>
    <row r="140" spans="1:10" ht="15.75">
      <c r="A140" s="61" t="s">
        <v>13</v>
      </c>
      <c r="B140" s="44" t="s">
        <v>148</v>
      </c>
      <c r="C140" s="77">
        <v>36425</v>
      </c>
      <c r="D140" s="59">
        <v>5.81</v>
      </c>
      <c r="E140" s="60">
        <v>5250</v>
      </c>
      <c r="F140" s="59">
        <v>3.04</v>
      </c>
      <c r="G140" s="11"/>
      <c r="H140" s="11"/>
      <c r="I140" s="11"/>
      <c r="J140" s="11"/>
    </row>
    <row r="141" spans="1:10" ht="15.75">
      <c r="A141" s="61" t="s">
        <v>13</v>
      </c>
      <c r="B141" s="44" t="s">
        <v>148</v>
      </c>
      <c r="C141" s="77">
        <v>36439</v>
      </c>
      <c r="D141" s="59">
        <v>5.67</v>
      </c>
      <c r="E141" s="60">
        <v>6500</v>
      </c>
      <c r="F141" s="59">
        <v>4</v>
      </c>
      <c r="G141" s="11"/>
      <c r="H141" s="11"/>
      <c r="I141" s="11"/>
      <c r="J141" s="11"/>
    </row>
    <row r="142" spans="1:10" ht="15.75">
      <c r="A142" s="61" t="s">
        <v>13</v>
      </c>
      <c r="B142" s="44" t="s">
        <v>148</v>
      </c>
      <c r="C142" s="77">
        <v>36453</v>
      </c>
      <c r="D142" s="59">
        <v>5.73</v>
      </c>
      <c r="E142" s="60">
        <v>3900</v>
      </c>
      <c r="F142" s="59">
        <v>2</v>
      </c>
      <c r="G142" s="11"/>
      <c r="H142" s="11"/>
      <c r="I142" s="11"/>
      <c r="J142" s="11"/>
    </row>
    <row r="143" spans="1:10" ht="15.75">
      <c r="A143" s="61" t="s">
        <v>13</v>
      </c>
      <c r="B143" s="44" t="s">
        <v>148</v>
      </c>
      <c r="C143" s="77">
        <v>36467</v>
      </c>
      <c r="D143" s="59">
        <v>5.54</v>
      </c>
      <c r="E143" s="60">
        <v>3850</v>
      </c>
      <c r="F143" s="59">
        <v>1.96</v>
      </c>
      <c r="G143" s="11"/>
      <c r="H143" s="11"/>
      <c r="I143" s="11"/>
      <c r="J143" s="11"/>
    </row>
    <row r="144" spans="1:10" ht="15.75">
      <c r="A144" s="61" t="s">
        <v>13</v>
      </c>
      <c r="B144" s="44" t="s">
        <v>148</v>
      </c>
      <c r="C144" s="77">
        <v>36481</v>
      </c>
      <c r="D144" s="59">
        <v>5.15</v>
      </c>
      <c r="E144" s="60">
        <v>3670</v>
      </c>
      <c r="F144" s="59">
        <v>1.82</v>
      </c>
      <c r="G144" s="11"/>
      <c r="H144" s="11"/>
      <c r="I144" s="11"/>
      <c r="J144" s="11"/>
    </row>
    <row r="145" spans="1:10" ht="15.75">
      <c r="A145" s="61" t="s">
        <v>13</v>
      </c>
      <c r="B145" s="44" t="s">
        <v>148</v>
      </c>
      <c r="C145" s="77">
        <v>36495</v>
      </c>
      <c r="D145" s="59">
        <v>5.37</v>
      </c>
      <c r="E145" s="60">
        <v>3950</v>
      </c>
      <c r="F145" s="59">
        <v>2.04</v>
      </c>
      <c r="G145" s="11"/>
      <c r="H145" s="11"/>
      <c r="I145" s="11"/>
      <c r="J145" s="11"/>
    </row>
    <row r="146" spans="1:10" ht="15.75">
      <c r="A146" s="61" t="s">
        <v>13</v>
      </c>
      <c r="B146" s="44" t="s">
        <v>148</v>
      </c>
      <c r="C146" s="77">
        <v>36509</v>
      </c>
      <c r="D146" s="59">
        <v>5.21</v>
      </c>
      <c r="E146" s="60">
        <v>4660</v>
      </c>
      <c r="F146" s="59">
        <v>2.58</v>
      </c>
      <c r="G146" s="11"/>
      <c r="H146" s="11"/>
      <c r="I146" s="11"/>
      <c r="J146" s="11"/>
    </row>
    <row r="147" spans="1:10" ht="15.75">
      <c r="A147" s="61" t="s">
        <v>13</v>
      </c>
      <c r="B147" s="44" t="s">
        <v>148</v>
      </c>
      <c r="C147" s="77">
        <v>36523</v>
      </c>
      <c r="D147" s="59">
        <v>5.38</v>
      </c>
      <c r="E147" s="60">
        <v>3250</v>
      </c>
      <c r="F147" s="59">
        <v>1.5</v>
      </c>
      <c r="G147" s="11"/>
      <c r="H147" s="11"/>
      <c r="I147" s="11"/>
      <c r="J147" s="11"/>
    </row>
    <row r="148" spans="1:10" ht="15.75">
      <c r="A148" s="61" t="s">
        <v>13</v>
      </c>
      <c r="B148" s="44" t="s">
        <v>148</v>
      </c>
      <c r="C148" s="77">
        <v>36537</v>
      </c>
      <c r="D148" s="59">
        <v>5.56</v>
      </c>
      <c r="E148" s="60">
        <v>5960</v>
      </c>
      <c r="F148" s="59">
        <v>3.58</v>
      </c>
      <c r="G148" s="11"/>
      <c r="H148" s="11"/>
      <c r="I148" s="11"/>
      <c r="J148" s="11"/>
    </row>
    <row r="149" spans="1:10" ht="15.75">
      <c r="A149" s="61" t="s">
        <v>13</v>
      </c>
      <c r="B149" s="44" t="s">
        <v>148</v>
      </c>
      <c r="C149" s="77">
        <v>36551</v>
      </c>
      <c r="D149" s="59">
        <v>5.63</v>
      </c>
      <c r="E149" s="60">
        <v>4200</v>
      </c>
      <c r="F149" s="59">
        <v>2.23</v>
      </c>
      <c r="G149" s="11"/>
      <c r="H149" s="11"/>
      <c r="I149" s="11"/>
      <c r="J149" s="11"/>
    </row>
    <row r="150" spans="1:10" ht="15.75">
      <c r="A150" s="61" t="s">
        <v>13</v>
      </c>
      <c r="B150" s="44" t="s">
        <v>148</v>
      </c>
      <c r="C150" s="77">
        <v>36565</v>
      </c>
      <c r="D150" s="59">
        <v>5.8</v>
      </c>
      <c r="E150" s="60">
        <v>4853</v>
      </c>
      <c r="F150" s="59">
        <v>2.73</v>
      </c>
      <c r="G150" s="11"/>
      <c r="H150" s="11"/>
      <c r="I150" s="11"/>
      <c r="J150" s="11"/>
    </row>
    <row r="151" spans="1:10" ht="15.75">
      <c r="A151" s="61" t="s">
        <v>13</v>
      </c>
      <c r="B151" s="44" t="s">
        <v>148</v>
      </c>
      <c r="C151" s="77">
        <v>36579</v>
      </c>
      <c r="D151" s="59">
        <v>5.92</v>
      </c>
      <c r="E151" s="60">
        <v>4340</v>
      </c>
      <c r="F151" s="59">
        <v>2.34</v>
      </c>
      <c r="G151" s="11"/>
      <c r="H151" s="11"/>
      <c r="I151" s="11"/>
      <c r="J151" s="11"/>
    </row>
    <row r="152" spans="1:10" ht="15.75">
      <c r="A152" s="61" t="s">
        <v>13</v>
      </c>
      <c r="B152" s="44" t="s">
        <v>148</v>
      </c>
      <c r="C152" s="77">
        <v>36593</v>
      </c>
      <c r="D152" s="59">
        <v>5.88</v>
      </c>
      <c r="E152" s="60">
        <v>5190</v>
      </c>
      <c r="F152" s="59">
        <v>2.99</v>
      </c>
      <c r="G152" s="11"/>
      <c r="H152" s="11"/>
      <c r="I152" s="11"/>
      <c r="J152" s="11"/>
    </row>
    <row r="153" spans="1:10" ht="15.75">
      <c r="A153" s="61" t="s">
        <v>13</v>
      </c>
      <c r="B153" s="44" t="s">
        <v>148</v>
      </c>
      <c r="C153" s="77">
        <v>36607</v>
      </c>
      <c r="D153" s="59">
        <v>5.81</v>
      </c>
      <c r="E153" s="60">
        <v>5600</v>
      </c>
      <c r="F153" s="59">
        <v>3.31</v>
      </c>
      <c r="G153" s="11"/>
      <c r="H153" s="11"/>
      <c r="I153" s="11"/>
      <c r="J153" s="11"/>
    </row>
    <row r="154" spans="1:10" ht="15.75">
      <c r="A154" s="61" t="s">
        <v>13</v>
      </c>
      <c r="B154" s="44" t="s">
        <v>148</v>
      </c>
      <c r="C154" s="77">
        <v>36621</v>
      </c>
      <c r="D154" s="59">
        <v>5.95</v>
      </c>
      <c r="E154" s="60">
        <v>5310</v>
      </c>
      <c r="F154" s="59">
        <v>3.08</v>
      </c>
      <c r="G154" s="11"/>
      <c r="H154" s="11"/>
      <c r="I154" s="11"/>
      <c r="J154" s="11"/>
    </row>
    <row r="155" spans="1:10" ht="15.75">
      <c r="A155" s="61" t="s">
        <v>13</v>
      </c>
      <c r="B155" s="44" t="s">
        <v>148</v>
      </c>
      <c r="C155" s="77">
        <v>36635</v>
      </c>
      <c r="D155" s="59">
        <v>6.13</v>
      </c>
      <c r="E155" s="60">
        <v>2400</v>
      </c>
      <c r="F155" s="59">
        <v>0.85</v>
      </c>
      <c r="G155" s="11"/>
      <c r="H155" s="11"/>
      <c r="I155" s="11"/>
      <c r="J155" s="11"/>
    </row>
    <row r="156" spans="1:10" ht="15.75">
      <c r="A156" s="61" t="s">
        <v>13</v>
      </c>
      <c r="B156" s="44" t="s">
        <v>148</v>
      </c>
      <c r="C156" s="77">
        <v>36649</v>
      </c>
      <c r="D156" s="59">
        <v>6.47</v>
      </c>
      <c r="E156" s="60">
        <v>1700</v>
      </c>
      <c r="F156" s="59">
        <v>0.31</v>
      </c>
      <c r="G156" s="11"/>
      <c r="H156" s="11"/>
      <c r="I156" s="11"/>
      <c r="J156" s="11"/>
    </row>
    <row r="157" spans="1:10" ht="15.75">
      <c r="A157" s="61" t="s">
        <v>13</v>
      </c>
      <c r="B157" s="44" t="s">
        <v>148</v>
      </c>
      <c r="C157" s="77">
        <v>36663</v>
      </c>
      <c r="D157" s="59">
        <v>6.89</v>
      </c>
      <c r="E157" s="60">
        <v>4380</v>
      </c>
      <c r="F157" s="59">
        <v>2.37</v>
      </c>
      <c r="G157" s="11"/>
      <c r="H157" s="11"/>
      <c r="I157" s="11"/>
      <c r="J157" s="11"/>
    </row>
    <row r="158" spans="1:10" ht="15.75">
      <c r="A158" s="61" t="s">
        <v>13</v>
      </c>
      <c r="B158" s="44" t="s">
        <v>148</v>
      </c>
      <c r="C158" s="77">
        <v>36677</v>
      </c>
      <c r="D158" s="59">
        <v>6.79</v>
      </c>
      <c r="E158" s="60">
        <v>5270</v>
      </c>
      <c r="F158" s="59">
        <v>3.05</v>
      </c>
      <c r="G158" s="11"/>
      <c r="H158" s="11"/>
      <c r="I158" s="11"/>
      <c r="J158" s="11"/>
    </row>
    <row r="159" spans="1:10" ht="15.75">
      <c r="A159" s="61" t="s">
        <v>13</v>
      </c>
      <c r="B159" s="44" t="s">
        <v>148</v>
      </c>
      <c r="C159" s="77">
        <v>36691</v>
      </c>
      <c r="D159" s="59">
        <v>6.57</v>
      </c>
      <c r="E159" s="60">
        <v>5200</v>
      </c>
      <c r="F159" s="59">
        <v>3</v>
      </c>
      <c r="G159" s="11"/>
      <c r="H159" s="11"/>
      <c r="I159" s="11"/>
      <c r="J159" s="11"/>
    </row>
    <row r="160" spans="1:10" ht="15.75">
      <c r="A160" s="61" t="s">
        <v>13</v>
      </c>
      <c r="B160" s="44" t="s">
        <v>148</v>
      </c>
      <c r="C160" s="77">
        <v>36705</v>
      </c>
      <c r="D160" s="59">
        <v>6.38</v>
      </c>
      <c r="E160" s="60">
        <v>7950</v>
      </c>
      <c r="F160" s="59">
        <v>5.12</v>
      </c>
      <c r="G160" s="11"/>
      <c r="H160" s="11"/>
      <c r="I160" s="11"/>
      <c r="J160" s="11"/>
    </row>
    <row r="161" spans="1:10" ht="15.75">
      <c r="A161" s="61" t="s">
        <v>13</v>
      </c>
      <c r="B161" s="44" t="s">
        <v>148</v>
      </c>
      <c r="C161" s="77">
        <v>36719</v>
      </c>
      <c r="D161" s="59">
        <v>6.29</v>
      </c>
      <c r="E161" s="60">
        <v>8520</v>
      </c>
      <c r="F161" s="59">
        <v>5.55</v>
      </c>
      <c r="G161" s="11"/>
      <c r="H161" s="11"/>
      <c r="I161" s="11"/>
      <c r="J161" s="11"/>
    </row>
    <row r="162" spans="1:10" ht="15.75">
      <c r="A162" s="61" t="s">
        <v>13</v>
      </c>
      <c r="B162" s="44" t="s">
        <v>148</v>
      </c>
      <c r="C162" s="77">
        <v>36733</v>
      </c>
      <c r="D162" s="59">
        <v>6.16</v>
      </c>
      <c r="E162" s="60">
        <v>7570</v>
      </c>
      <c r="F162" s="59">
        <v>4.82</v>
      </c>
      <c r="G162" s="11"/>
      <c r="H162" s="11"/>
      <c r="I162" s="11"/>
      <c r="J162" s="11"/>
    </row>
    <row r="163" spans="1:10" ht="15.75">
      <c r="A163" s="61" t="s">
        <v>13</v>
      </c>
      <c r="B163" s="44" t="s">
        <v>148</v>
      </c>
      <c r="C163" s="77">
        <v>36747</v>
      </c>
      <c r="D163" s="59">
        <v>5.72</v>
      </c>
      <c r="E163" s="60">
        <v>7980</v>
      </c>
      <c r="F163" s="59">
        <v>5.14</v>
      </c>
      <c r="G163" s="11"/>
      <c r="H163" s="11"/>
      <c r="I163" s="11"/>
      <c r="J163" s="11"/>
    </row>
    <row r="164" spans="1:10" ht="15.75">
      <c r="A164" s="61" t="s">
        <v>13</v>
      </c>
      <c r="B164" s="44" t="s">
        <v>148</v>
      </c>
      <c r="C164" s="77">
        <v>36761</v>
      </c>
      <c r="D164" s="59">
        <v>5.93</v>
      </c>
      <c r="E164" s="60">
        <v>10250</v>
      </c>
      <c r="F164" s="59">
        <v>6.88</v>
      </c>
      <c r="G164" s="11"/>
      <c r="H164" s="11"/>
      <c r="I164" s="11"/>
      <c r="J164" s="11"/>
    </row>
    <row r="165" spans="1:10" ht="15.75">
      <c r="A165" s="61" t="s">
        <v>13</v>
      </c>
      <c r="B165" s="44" t="s">
        <v>148</v>
      </c>
      <c r="C165" s="77">
        <v>36775</v>
      </c>
      <c r="D165" s="59">
        <v>5.97</v>
      </c>
      <c r="E165" s="60">
        <v>6770</v>
      </c>
      <c r="F165" s="59">
        <v>4.21</v>
      </c>
      <c r="G165" s="11"/>
      <c r="H165" s="11"/>
      <c r="I165" s="11"/>
      <c r="J165" s="11"/>
    </row>
    <row r="166" spans="1:10" ht="15.75">
      <c r="A166" s="61" t="s">
        <v>13</v>
      </c>
      <c r="B166" s="44" t="s">
        <v>148</v>
      </c>
      <c r="C166" s="77">
        <v>36789</v>
      </c>
      <c r="D166" s="59">
        <v>6.15</v>
      </c>
      <c r="E166" s="60">
        <v>8250</v>
      </c>
      <c r="F166" s="59">
        <v>5.35</v>
      </c>
      <c r="G166" s="11"/>
      <c r="H166" s="11"/>
      <c r="I166" s="11"/>
      <c r="J166" s="11"/>
    </row>
    <row r="167" spans="1:10" ht="15.75">
      <c r="A167" s="61" t="s">
        <v>13</v>
      </c>
      <c r="B167" s="44" t="s">
        <v>148</v>
      </c>
      <c r="C167" s="77">
        <v>36803</v>
      </c>
      <c r="D167" s="59">
        <v>6.02</v>
      </c>
      <c r="E167" s="60">
        <v>9300</v>
      </c>
      <c r="F167" s="59">
        <v>6.15</v>
      </c>
      <c r="G167" s="11"/>
      <c r="H167" s="11"/>
      <c r="I167" s="11"/>
      <c r="J167" s="11"/>
    </row>
    <row r="168" spans="1:10" ht="15.75">
      <c r="A168" s="61" t="s">
        <v>13</v>
      </c>
      <c r="B168" s="44" t="s">
        <v>148</v>
      </c>
      <c r="C168" s="77">
        <v>36817</v>
      </c>
      <c r="D168" s="59">
        <v>5.92</v>
      </c>
      <c r="E168" s="60">
        <v>8400</v>
      </c>
      <c r="F168" s="59">
        <v>5.46</v>
      </c>
      <c r="G168" s="11"/>
      <c r="H168" s="11"/>
      <c r="I168" s="11"/>
      <c r="J168" s="11"/>
    </row>
    <row r="169" spans="1:10" ht="15.75">
      <c r="A169" s="61" t="s">
        <v>13</v>
      </c>
      <c r="B169" s="44" t="s">
        <v>148</v>
      </c>
      <c r="C169" s="77">
        <v>36831</v>
      </c>
      <c r="D169" s="59">
        <v>5.89</v>
      </c>
      <c r="E169" s="60">
        <v>6590</v>
      </c>
      <c r="F169" s="59">
        <v>4.07</v>
      </c>
      <c r="G169" s="11"/>
      <c r="H169" s="11"/>
      <c r="I169" s="11"/>
      <c r="J169" s="11"/>
    </row>
    <row r="170" spans="1:10" ht="15.75">
      <c r="A170" s="61" t="s">
        <v>13</v>
      </c>
      <c r="B170" s="44" t="s">
        <v>148</v>
      </c>
      <c r="C170" s="77">
        <v>36845</v>
      </c>
      <c r="D170" s="59">
        <v>5.82</v>
      </c>
      <c r="E170" s="60">
        <v>7200</v>
      </c>
      <c r="F170" s="59">
        <v>4.54</v>
      </c>
      <c r="G170" s="11"/>
      <c r="H170" s="11"/>
      <c r="I170" s="11"/>
      <c r="J170" s="11"/>
    </row>
    <row r="171" spans="1:10" ht="15.75">
      <c r="A171" s="61" t="s">
        <v>13</v>
      </c>
      <c r="B171" s="44" t="s">
        <v>148</v>
      </c>
      <c r="C171" s="77">
        <v>36859</v>
      </c>
      <c r="D171" s="59">
        <v>5.78</v>
      </c>
      <c r="E171" s="60">
        <v>7530</v>
      </c>
      <c r="F171" s="59">
        <v>4.79</v>
      </c>
      <c r="G171" s="11"/>
      <c r="H171" s="11"/>
      <c r="I171" s="11"/>
      <c r="J171" s="11"/>
    </row>
    <row r="172" spans="1:10" ht="15.75">
      <c r="A172" s="61" t="s">
        <v>13</v>
      </c>
      <c r="B172" s="44" t="s">
        <v>148</v>
      </c>
      <c r="C172" s="77">
        <v>36873</v>
      </c>
      <c r="D172" s="59">
        <v>5.65</v>
      </c>
      <c r="E172" s="60">
        <v>5720</v>
      </c>
      <c r="F172" s="59">
        <v>3.4</v>
      </c>
      <c r="G172" s="11"/>
      <c r="H172" s="11"/>
      <c r="I172" s="11"/>
      <c r="J172" s="11"/>
    </row>
    <row r="173" spans="1:10" ht="15.75">
      <c r="A173" s="61" t="s">
        <v>13</v>
      </c>
      <c r="B173" s="44" t="s">
        <v>148</v>
      </c>
      <c r="C173" s="77">
        <v>36887</v>
      </c>
      <c r="D173" s="59">
        <v>5.55</v>
      </c>
      <c r="E173" s="60">
        <v>4140</v>
      </c>
      <c r="F173" s="59">
        <v>2.18</v>
      </c>
      <c r="G173" s="11"/>
      <c r="H173" s="11"/>
      <c r="I173" s="11"/>
      <c r="J173" s="11"/>
    </row>
    <row r="174" spans="1:10" ht="15.75">
      <c r="A174" s="61" t="s">
        <v>13</v>
      </c>
      <c r="B174" s="44" t="s">
        <v>148</v>
      </c>
      <c r="C174" s="77">
        <v>36901</v>
      </c>
      <c r="D174" s="59">
        <v>4.75</v>
      </c>
      <c r="E174" s="60">
        <v>7210</v>
      </c>
      <c r="F174" s="59">
        <v>4.55</v>
      </c>
      <c r="G174" s="11"/>
      <c r="H174" s="11"/>
      <c r="I174" s="11"/>
      <c r="J174" s="11"/>
    </row>
    <row r="175" spans="1:10" ht="15.75">
      <c r="A175" s="61" t="s">
        <v>13</v>
      </c>
      <c r="B175" s="44" t="s">
        <v>148</v>
      </c>
      <c r="C175" s="77">
        <v>36920</v>
      </c>
      <c r="D175" s="59">
        <v>4.79</v>
      </c>
      <c r="E175" s="60">
        <v>6348</v>
      </c>
      <c r="F175" s="59">
        <v>3.88</v>
      </c>
      <c r="G175" s="11"/>
      <c r="H175" s="11"/>
      <c r="I175" s="11"/>
      <c r="J175" s="11"/>
    </row>
    <row r="176" spans="1:10" ht="15.75">
      <c r="A176" s="61" t="s">
        <v>13</v>
      </c>
      <c r="B176" s="44" t="s">
        <v>148</v>
      </c>
      <c r="C176" s="77">
        <v>36929</v>
      </c>
      <c r="D176" s="59">
        <v>4.76</v>
      </c>
      <c r="E176" s="60">
        <v>6710</v>
      </c>
      <c r="F176" s="59">
        <v>4.16</v>
      </c>
      <c r="G176" s="11"/>
      <c r="H176" s="11"/>
      <c r="I176" s="11"/>
      <c r="J176" s="11"/>
    </row>
    <row r="177" spans="1:10" ht="15.75">
      <c r="A177" s="61" t="s">
        <v>13</v>
      </c>
      <c r="B177" s="44" t="s">
        <v>148</v>
      </c>
      <c r="C177" s="77">
        <v>36943</v>
      </c>
      <c r="D177" s="59">
        <v>4.83</v>
      </c>
      <c r="E177" s="60">
        <v>5530</v>
      </c>
      <c r="F177" s="59">
        <v>3.25</v>
      </c>
      <c r="G177" s="11"/>
      <c r="H177" s="11"/>
      <c r="I177" s="11"/>
      <c r="J177" s="11"/>
    </row>
    <row r="178" spans="1:10" ht="15.75">
      <c r="A178" s="61" t="s">
        <v>13</v>
      </c>
      <c r="B178" s="44" t="s">
        <v>148</v>
      </c>
      <c r="C178" s="77">
        <v>36957</v>
      </c>
      <c r="D178" s="59">
        <v>4.65</v>
      </c>
      <c r="E178" s="60">
        <v>6870</v>
      </c>
      <c r="F178" s="59">
        <v>4.28</v>
      </c>
      <c r="G178" s="11"/>
      <c r="H178" s="11"/>
      <c r="I178" s="11"/>
      <c r="J178" s="11"/>
    </row>
    <row r="179" spans="1:10" ht="15.75">
      <c r="A179" s="61" t="s">
        <v>13</v>
      </c>
      <c r="B179" s="44" t="s">
        <v>148</v>
      </c>
      <c r="C179" s="77">
        <v>36971</v>
      </c>
      <c r="D179" s="59">
        <v>4.56</v>
      </c>
      <c r="E179" s="60">
        <v>6450</v>
      </c>
      <c r="F179" s="59">
        <v>4.39</v>
      </c>
      <c r="G179" s="11"/>
      <c r="H179" s="11"/>
      <c r="I179" s="11"/>
      <c r="J179" s="11"/>
    </row>
    <row r="180" spans="1:10" ht="15.75">
      <c r="A180" s="61" t="s">
        <v>13</v>
      </c>
      <c r="B180" s="44" t="s">
        <v>148</v>
      </c>
      <c r="C180" s="77">
        <v>36985</v>
      </c>
      <c r="D180" s="59">
        <v>4.65</v>
      </c>
      <c r="E180" s="60">
        <v>6150</v>
      </c>
      <c r="F180" s="59">
        <v>3.73</v>
      </c>
      <c r="G180" s="11"/>
      <c r="H180" s="11"/>
      <c r="I180" s="11"/>
      <c r="J180" s="11"/>
    </row>
    <row r="181" spans="1:10" ht="15.75">
      <c r="A181" s="61" t="s">
        <v>13</v>
      </c>
      <c r="B181" s="44" t="s">
        <v>148</v>
      </c>
      <c r="C181" s="77">
        <v>36999</v>
      </c>
      <c r="D181" s="59">
        <v>4.66</v>
      </c>
      <c r="E181" s="60">
        <v>5130</v>
      </c>
      <c r="F181" s="59">
        <v>2.95</v>
      </c>
      <c r="G181" s="11"/>
      <c r="H181" s="11"/>
      <c r="I181" s="11"/>
      <c r="J181" s="11"/>
    </row>
    <row r="182" spans="1:10" ht="15.75">
      <c r="A182" s="61" t="s">
        <v>13</v>
      </c>
      <c r="B182" s="44" t="s">
        <v>148</v>
      </c>
      <c r="C182" s="77">
        <v>37013</v>
      </c>
      <c r="D182" s="59">
        <v>4.08</v>
      </c>
      <c r="E182" s="60">
        <v>6690</v>
      </c>
      <c r="F182" s="59">
        <v>4.15</v>
      </c>
      <c r="G182" s="11"/>
      <c r="H182" s="11"/>
      <c r="I182" s="11"/>
      <c r="J182" s="11"/>
    </row>
    <row r="183" spans="1:10" ht="15.75">
      <c r="A183" s="61" t="s">
        <v>13</v>
      </c>
      <c r="B183" s="44" t="s">
        <v>148</v>
      </c>
      <c r="C183" s="77">
        <v>37027</v>
      </c>
      <c r="D183" s="59">
        <v>3.62</v>
      </c>
      <c r="E183" s="60">
        <v>6950</v>
      </c>
      <c r="F183" s="59">
        <v>4.35</v>
      </c>
      <c r="G183" s="11"/>
      <c r="H183" s="11"/>
      <c r="I183" s="11"/>
      <c r="J183" s="11"/>
    </row>
    <row r="184" spans="1:10" ht="15.75">
      <c r="A184" s="61" t="s">
        <v>13</v>
      </c>
      <c r="B184" s="44" t="s">
        <v>148</v>
      </c>
      <c r="C184" s="77">
        <v>37041</v>
      </c>
      <c r="D184" s="59">
        <v>3.57</v>
      </c>
      <c r="E184" s="60">
        <v>7620</v>
      </c>
      <c r="F184" s="59">
        <v>4.86</v>
      </c>
      <c r="G184" s="11"/>
      <c r="H184" s="11"/>
      <c r="I184" s="11"/>
      <c r="J184" s="11"/>
    </row>
    <row r="185" spans="1:10" ht="15.75">
      <c r="A185" s="61" t="s">
        <v>13</v>
      </c>
      <c r="B185" s="44" t="s">
        <v>148</v>
      </c>
      <c r="C185" s="77">
        <v>37055</v>
      </c>
      <c r="D185" s="59">
        <v>3.54</v>
      </c>
      <c r="E185" s="60">
        <v>6960</v>
      </c>
      <c r="F185" s="59">
        <v>4.35</v>
      </c>
      <c r="G185" s="11"/>
      <c r="H185" s="11"/>
      <c r="I185" s="11"/>
      <c r="J185" s="11"/>
    </row>
    <row r="186" spans="1:10" ht="15.75">
      <c r="A186" s="61" t="s">
        <v>13</v>
      </c>
      <c r="B186" s="44" t="s">
        <v>148</v>
      </c>
      <c r="C186" s="77">
        <v>37069</v>
      </c>
      <c r="D186" s="59">
        <v>3.31</v>
      </c>
      <c r="E186" s="60">
        <v>6350</v>
      </c>
      <c r="F186" s="59">
        <v>3.88</v>
      </c>
      <c r="G186" s="11"/>
      <c r="H186" s="11"/>
      <c r="I186" s="11"/>
      <c r="J186" s="11"/>
    </row>
    <row r="187" spans="1:10" ht="15.75">
      <c r="A187" s="61" t="s">
        <v>13</v>
      </c>
      <c r="B187" s="44" t="s">
        <v>148</v>
      </c>
      <c r="C187" s="77">
        <v>37083</v>
      </c>
      <c r="D187" s="59">
        <v>3.44</v>
      </c>
      <c r="E187" s="60">
        <v>5150</v>
      </c>
      <c r="F187" s="59">
        <v>2.96</v>
      </c>
      <c r="G187" s="11"/>
      <c r="H187" s="11"/>
      <c r="I187" s="11"/>
      <c r="J187" s="11"/>
    </row>
    <row r="188" spans="1:10" ht="15.75">
      <c r="A188" s="61" t="s">
        <v>13</v>
      </c>
      <c r="B188" s="44" t="s">
        <v>148</v>
      </c>
      <c r="C188" s="77">
        <v>37098</v>
      </c>
      <c r="D188" s="59">
        <v>3.41</v>
      </c>
      <c r="E188" s="60">
        <v>4970</v>
      </c>
      <c r="F188" s="59">
        <v>2.82</v>
      </c>
      <c r="G188" s="11"/>
      <c r="H188" s="11"/>
      <c r="I188" s="11"/>
      <c r="J188" s="11"/>
    </row>
    <row r="189" spans="1:10" ht="15.75">
      <c r="A189" s="61" t="s">
        <v>13</v>
      </c>
      <c r="B189" s="44" t="s">
        <v>148</v>
      </c>
      <c r="C189" s="77">
        <v>37111</v>
      </c>
      <c r="D189" s="59">
        <v>3.34</v>
      </c>
      <c r="E189" s="60">
        <v>14110</v>
      </c>
      <c r="F189" s="59">
        <v>9.85</v>
      </c>
      <c r="G189" s="11"/>
      <c r="H189" s="11"/>
      <c r="I189" s="11"/>
      <c r="J189" s="11"/>
    </row>
    <row r="190" spans="1:10" ht="15.75">
      <c r="A190" s="61" t="s">
        <v>13</v>
      </c>
      <c r="B190" s="44" t="s">
        <v>148</v>
      </c>
      <c r="C190" s="77">
        <v>37125</v>
      </c>
      <c r="D190" s="59">
        <v>3.19</v>
      </c>
      <c r="E190" s="60">
        <v>7230</v>
      </c>
      <c r="F190" s="59">
        <v>4.56</v>
      </c>
      <c r="G190" s="11"/>
      <c r="H190" s="11"/>
      <c r="I190" s="11"/>
      <c r="J190" s="11"/>
    </row>
    <row r="191" spans="1:10" ht="15.75">
      <c r="A191" s="61" t="s">
        <v>13</v>
      </c>
      <c r="B191" s="44" t="s">
        <v>148</v>
      </c>
      <c r="C191" s="77">
        <v>37139</v>
      </c>
      <c r="D191" s="59">
        <v>3.11</v>
      </c>
      <c r="E191" s="60">
        <v>13480</v>
      </c>
      <c r="F191" s="59">
        <v>9.37</v>
      </c>
      <c r="G191" s="11"/>
      <c r="H191" s="11"/>
      <c r="I191" s="11"/>
      <c r="J191" s="11"/>
    </row>
    <row r="192" spans="1:10" ht="15.75">
      <c r="A192" s="61" t="s">
        <v>13</v>
      </c>
      <c r="B192" s="44" t="s">
        <v>148</v>
      </c>
      <c r="C192" s="77">
        <v>37153</v>
      </c>
      <c r="D192" s="59">
        <v>2.67</v>
      </c>
      <c r="E192" s="60">
        <v>8420</v>
      </c>
      <c r="F192" s="59">
        <v>5.48</v>
      </c>
      <c r="G192" s="11"/>
      <c r="H192" s="11"/>
      <c r="I192" s="11"/>
      <c r="J192" s="11"/>
    </row>
    <row r="193" spans="1:10" ht="15.75">
      <c r="A193" s="61" t="s">
        <v>13</v>
      </c>
      <c r="B193" s="44" t="s">
        <v>148</v>
      </c>
      <c r="C193" s="77">
        <v>37167</v>
      </c>
      <c r="D193" s="59">
        <v>2.17</v>
      </c>
      <c r="E193" s="60">
        <v>9270</v>
      </c>
      <c r="F193" s="59">
        <v>6.13</v>
      </c>
      <c r="G193" s="11"/>
      <c r="H193" s="11"/>
      <c r="I193" s="11"/>
      <c r="J193" s="11"/>
    </row>
    <row r="194" spans="1:10" ht="15.75">
      <c r="A194" s="61" t="s">
        <v>13</v>
      </c>
      <c r="B194" s="44" t="s">
        <v>148</v>
      </c>
      <c r="C194" s="77">
        <v>37181</v>
      </c>
      <c r="D194" s="59">
        <v>1.91</v>
      </c>
      <c r="E194" s="60">
        <v>8620</v>
      </c>
      <c r="F194" s="59">
        <v>5.63</v>
      </c>
      <c r="G194" s="11"/>
      <c r="H194" s="11"/>
      <c r="I194" s="11"/>
      <c r="J194" s="11"/>
    </row>
    <row r="195" spans="1:10" ht="15.75">
      <c r="A195" s="61" t="s">
        <v>13</v>
      </c>
      <c r="B195" s="44" t="s">
        <v>148</v>
      </c>
      <c r="C195" s="77">
        <v>37195</v>
      </c>
      <c r="D195" s="59">
        <v>1.93</v>
      </c>
      <c r="E195" s="60">
        <v>9150</v>
      </c>
      <c r="F195" s="59">
        <v>6.04</v>
      </c>
      <c r="G195" s="11"/>
      <c r="H195" s="11"/>
      <c r="I195" s="11"/>
      <c r="J195" s="11"/>
    </row>
    <row r="196" spans="1:10" ht="15.75">
      <c r="A196" s="61" t="s">
        <v>13</v>
      </c>
      <c r="B196" s="44" t="s">
        <v>148</v>
      </c>
      <c r="C196" s="77">
        <v>37209</v>
      </c>
      <c r="D196" s="59">
        <v>1.51</v>
      </c>
      <c r="E196" s="60">
        <v>8800</v>
      </c>
      <c r="F196" s="59">
        <v>5.77</v>
      </c>
      <c r="G196" s="11"/>
      <c r="H196" s="11"/>
      <c r="I196" s="11"/>
      <c r="J196" s="11"/>
    </row>
    <row r="197" spans="1:10" ht="15.75">
      <c r="A197" s="61" t="s">
        <v>13</v>
      </c>
      <c r="B197" s="44" t="s">
        <v>148</v>
      </c>
      <c r="C197" s="77">
        <v>37223</v>
      </c>
      <c r="D197" s="59">
        <v>1.82</v>
      </c>
      <c r="E197" s="60">
        <v>6370</v>
      </c>
      <c r="F197" s="59">
        <v>3.9</v>
      </c>
      <c r="G197" s="11"/>
      <c r="H197" s="11"/>
      <c r="I197" s="11"/>
      <c r="J197" s="11"/>
    </row>
    <row r="198" spans="1:10" ht="15.75">
      <c r="A198" s="61" t="s">
        <v>13</v>
      </c>
      <c r="B198" s="44" t="s">
        <v>148</v>
      </c>
      <c r="C198" s="77">
        <v>37237</v>
      </c>
      <c r="D198" s="59">
        <v>1.61</v>
      </c>
      <c r="E198" s="60">
        <v>8840</v>
      </c>
      <c r="F198" s="59">
        <v>5.8</v>
      </c>
      <c r="G198" s="11"/>
      <c r="H198" s="11"/>
      <c r="I198" s="11"/>
      <c r="J198" s="11"/>
    </row>
    <row r="199" spans="1:10" ht="15.75">
      <c r="A199" s="61" t="s">
        <v>13</v>
      </c>
      <c r="B199" s="44" t="s">
        <v>148</v>
      </c>
      <c r="C199" s="77">
        <v>37252</v>
      </c>
      <c r="D199" s="59">
        <v>1.76</v>
      </c>
      <c r="E199" s="60">
        <v>3870</v>
      </c>
      <c r="F199" s="59">
        <v>1.98</v>
      </c>
      <c r="G199" s="11"/>
      <c r="H199" s="11"/>
      <c r="I199" s="11"/>
      <c r="J199" s="11"/>
    </row>
    <row r="200" spans="1:10" ht="15.75">
      <c r="A200" s="61" t="s">
        <v>13</v>
      </c>
      <c r="B200" s="44" t="s">
        <v>148</v>
      </c>
      <c r="C200" s="77">
        <v>37265</v>
      </c>
      <c r="D200" s="59">
        <v>1.59</v>
      </c>
      <c r="E200" s="60">
        <v>8010</v>
      </c>
      <c r="F200" s="59">
        <v>5.16</v>
      </c>
      <c r="G200" s="11"/>
      <c r="H200" s="11"/>
      <c r="I200" s="11"/>
      <c r="J200" s="11"/>
    </row>
    <row r="201" spans="1:10" ht="15.75">
      <c r="A201" s="61" t="s">
        <v>13</v>
      </c>
      <c r="B201" s="44" t="s">
        <v>148</v>
      </c>
      <c r="C201" s="77">
        <v>37279</v>
      </c>
      <c r="D201" s="59">
        <v>1.64</v>
      </c>
      <c r="E201" s="60">
        <v>6440</v>
      </c>
      <c r="F201" s="59">
        <v>3.95</v>
      </c>
      <c r="G201" s="11"/>
      <c r="H201" s="11"/>
      <c r="I201" s="11"/>
      <c r="J201" s="11"/>
    </row>
    <row r="202" spans="1:10" ht="15.75">
      <c r="A202" s="61" t="s">
        <v>13</v>
      </c>
      <c r="B202" s="44" t="s">
        <v>148</v>
      </c>
      <c r="C202" s="77">
        <v>37293</v>
      </c>
      <c r="D202" s="59">
        <v>1.66</v>
      </c>
      <c r="E202" s="60">
        <v>7700</v>
      </c>
      <c r="F202" s="59">
        <v>4.92</v>
      </c>
      <c r="G202" s="11"/>
      <c r="H202" s="11"/>
      <c r="I202" s="11"/>
      <c r="J202" s="11"/>
    </row>
    <row r="203" spans="1:10" ht="15.75">
      <c r="A203" s="61" t="s">
        <v>13</v>
      </c>
      <c r="B203" s="44" t="s">
        <v>148</v>
      </c>
      <c r="C203" s="77">
        <v>37307</v>
      </c>
      <c r="D203" s="59">
        <v>1.75</v>
      </c>
      <c r="E203" s="60">
        <v>8300</v>
      </c>
      <c r="F203" s="59">
        <v>5.38</v>
      </c>
      <c r="G203" s="11"/>
      <c r="H203" s="11"/>
      <c r="I203" s="11"/>
      <c r="J203" s="11"/>
    </row>
    <row r="204" spans="1:10" ht="15.75">
      <c r="A204" s="61" t="s">
        <v>13</v>
      </c>
      <c r="B204" s="44" t="s">
        <v>148</v>
      </c>
      <c r="C204" s="77">
        <v>37321</v>
      </c>
      <c r="D204" s="59">
        <v>1.88</v>
      </c>
      <c r="E204" s="60">
        <v>7250</v>
      </c>
      <c r="F204" s="59">
        <v>4.58</v>
      </c>
      <c r="G204" s="11"/>
      <c r="H204" s="11"/>
      <c r="I204" s="11"/>
      <c r="J204" s="11"/>
    </row>
    <row r="205" spans="1:10" ht="15.75">
      <c r="A205" s="61" t="s">
        <v>13</v>
      </c>
      <c r="B205" s="44" t="s">
        <v>148</v>
      </c>
      <c r="C205" s="77">
        <v>37335</v>
      </c>
      <c r="D205" s="59">
        <v>2.23</v>
      </c>
      <c r="E205" s="60">
        <v>4200</v>
      </c>
      <c r="F205" s="59">
        <v>2.23</v>
      </c>
      <c r="G205" s="11"/>
      <c r="H205" s="11"/>
      <c r="I205" s="11"/>
      <c r="J205" s="11"/>
    </row>
    <row r="206" spans="1:10" ht="15.75">
      <c r="A206" s="61" t="s">
        <v>13</v>
      </c>
      <c r="B206" s="44" t="s">
        <v>148</v>
      </c>
      <c r="C206" s="77">
        <v>37349</v>
      </c>
      <c r="D206" s="59">
        <v>2.25</v>
      </c>
      <c r="E206" s="60">
        <v>5650</v>
      </c>
      <c r="F206" s="59">
        <v>3.35</v>
      </c>
      <c r="G206" s="11"/>
      <c r="H206" s="11"/>
      <c r="I206" s="11"/>
      <c r="J206" s="11"/>
    </row>
    <row r="207" spans="1:10" ht="15.75">
      <c r="A207" s="61" t="s">
        <v>13</v>
      </c>
      <c r="B207" s="44" t="s">
        <v>148</v>
      </c>
      <c r="C207" s="77">
        <v>37363</v>
      </c>
      <c r="D207" s="59">
        <v>2.04</v>
      </c>
      <c r="E207" s="60">
        <v>7050</v>
      </c>
      <c r="F207" s="59">
        <v>4.42</v>
      </c>
      <c r="G207" s="11"/>
      <c r="H207" s="11"/>
      <c r="I207" s="11"/>
      <c r="J207" s="11"/>
    </row>
    <row r="208" spans="1:10" ht="15.75">
      <c r="A208" s="61" t="s">
        <v>13</v>
      </c>
      <c r="B208" s="44" t="s">
        <v>148</v>
      </c>
      <c r="C208" s="77">
        <v>37378</v>
      </c>
      <c r="D208" s="59">
        <v>1.9</v>
      </c>
      <c r="E208" s="60">
        <v>5220</v>
      </c>
      <c r="F208" s="59">
        <v>3.02</v>
      </c>
      <c r="G208" s="11"/>
      <c r="H208" s="11"/>
      <c r="I208" s="11"/>
      <c r="J208" s="11"/>
    </row>
    <row r="209" spans="1:10" ht="15.75">
      <c r="A209" s="61" t="s">
        <v>13</v>
      </c>
      <c r="B209" s="44" t="s">
        <v>148</v>
      </c>
      <c r="C209" s="77">
        <v>37391</v>
      </c>
      <c r="D209" s="59">
        <v>1.85</v>
      </c>
      <c r="E209" s="60">
        <v>7560</v>
      </c>
      <c r="F209" s="59">
        <v>4.82</v>
      </c>
      <c r="G209" s="11"/>
      <c r="H209" s="11"/>
      <c r="I209" s="11"/>
      <c r="J209" s="11"/>
    </row>
    <row r="210" spans="1:10" ht="15.75">
      <c r="A210" s="61" t="s">
        <v>13</v>
      </c>
      <c r="B210" s="44" t="s">
        <v>148</v>
      </c>
      <c r="C210" s="77">
        <v>37405</v>
      </c>
      <c r="D210" s="59">
        <v>1.78</v>
      </c>
      <c r="E210" s="60">
        <v>8310</v>
      </c>
      <c r="F210" s="59">
        <v>5.39</v>
      </c>
      <c r="G210" s="11"/>
      <c r="H210" s="11"/>
      <c r="I210" s="11"/>
      <c r="J210" s="11"/>
    </row>
    <row r="211" spans="1:10" ht="15.75">
      <c r="A211" s="61" t="s">
        <v>13</v>
      </c>
      <c r="B211" s="44" t="s">
        <v>148</v>
      </c>
      <c r="C211" s="77">
        <v>37419</v>
      </c>
      <c r="D211" s="59">
        <v>1.77</v>
      </c>
      <c r="E211" s="60">
        <v>11020</v>
      </c>
      <c r="F211" s="59">
        <v>7.48</v>
      </c>
      <c r="G211" s="11"/>
      <c r="H211" s="11"/>
      <c r="I211" s="11"/>
      <c r="J211" s="11"/>
    </row>
    <row r="212" spans="1:10" ht="15.75">
      <c r="A212" s="61" t="s">
        <v>13</v>
      </c>
      <c r="B212" s="44" t="s">
        <v>148</v>
      </c>
      <c r="C212" s="77">
        <v>37433</v>
      </c>
      <c r="D212" s="59">
        <v>1.69</v>
      </c>
      <c r="E212" s="60">
        <v>9650</v>
      </c>
      <c r="F212" s="59">
        <v>6.42</v>
      </c>
      <c r="G212" s="11"/>
      <c r="H212" s="11"/>
      <c r="I212" s="11"/>
      <c r="J212" s="11"/>
    </row>
    <row r="213" spans="1:10" ht="15.75">
      <c r="A213" s="61" t="s">
        <v>13</v>
      </c>
      <c r="B213" s="44" t="s">
        <v>148</v>
      </c>
      <c r="C213" s="77">
        <v>37447</v>
      </c>
      <c r="D213" s="59">
        <v>1.69</v>
      </c>
      <c r="E213" s="60">
        <v>9000</v>
      </c>
      <c r="F213" s="59">
        <v>5.92</v>
      </c>
      <c r="G213" s="11"/>
      <c r="H213" s="11"/>
      <c r="I213" s="11"/>
      <c r="J213" s="11"/>
    </row>
    <row r="214" spans="1:10" ht="15.75">
      <c r="A214" s="61" t="s">
        <v>13</v>
      </c>
      <c r="B214" s="44" t="s">
        <v>148</v>
      </c>
      <c r="C214" s="77">
        <v>37461</v>
      </c>
      <c r="D214" s="59">
        <v>1.56</v>
      </c>
      <c r="E214" s="60">
        <v>9230</v>
      </c>
      <c r="F214" s="59">
        <v>6.1</v>
      </c>
      <c r="G214" s="11"/>
      <c r="H214" s="11"/>
      <c r="I214" s="11"/>
      <c r="J214" s="11"/>
    </row>
    <row r="215" spans="1:10" ht="15.75">
      <c r="A215" s="61" t="s">
        <v>13</v>
      </c>
      <c r="B215" s="44" t="s">
        <v>148</v>
      </c>
      <c r="C215" s="77">
        <v>37475</v>
      </c>
      <c r="D215" s="59">
        <v>1.4</v>
      </c>
      <c r="E215" s="60">
        <v>12580</v>
      </c>
      <c r="F215" s="59">
        <v>8.68</v>
      </c>
      <c r="G215" s="11"/>
      <c r="H215" s="11"/>
      <c r="I215" s="11"/>
      <c r="J215" s="11"/>
    </row>
    <row r="216" spans="1:10" ht="15.75">
      <c r="A216" s="61" t="s">
        <v>13</v>
      </c>
      <c r="B216" s="44" t="s">
        <v>148</v>
      </c>
      <c r="C216" s="77">
        <v>37489</v>
      </c>
      <c r="D216" s="59">
        <v>1.41</v>
      </c>
      <c r="E216" s="60">
        <v>7930</v>
      </c>
      <c r="F216" s="59">
        <v>5.1</v>
      </c>
      <c r="G216" s="11"/>
      <c r="H216" s="11"/>
      <c r="I216" s="11"/>
      <c r="J216" s="11"/>
    </row>
    <row r="217" spans="1:10" ht="15.75">
      <c r="A217" s="61" t="s">
        <v>13</v>
      </c>
      <c r="B217" s="44" t="s">
        <v>148</v>
      </c>
      <c r="C217" s="77">
        <v>37503</v>
      </c>
      <c r="D217" s="59">
        <v>1.49</v>
      </c>
      <c r="E217" s="60">
        <v>8640</v>
      </c>
      <c r="F217" s="59">
        <v>5.65</v>
      </c>
      <c r="G217" s="11"/>
      <c r="H217" s="11"/>
      <c r="I217" s="11"/>
      <c r="J217" s="11"/>
    </row>
    <row r="218" spans="1:10" ht="15.75">
      <c r="A218" s="61" t="s">
        <v>13</v>
      </c>
      <c r="B218" s="44" t="s">
        <v>148</v>
      </c>
      <c r="C218" s="77">
        <v>37517</v>
      </c>
      <c r="D218" s="59">
        <v>1.71</v>
      </c>
      <c r="E218" s="60">
        <v>8920</v>
      </c>
      <c r="F218" s="59">
        <v>5.86</v>
      </c>
      <c r="G218" s="11"/>
      <c r="H218" s="11"/>
      <c r="I218" s="11"/>
      <c r="J218" s="11"/>
    </row>
    <row r="219" spans="1:10" ht="15.75">
      <c r="A219" s="61" t="s">
        <v>13</v>
      </c>
      <c r="B219" s="44" t="s">
        <v>148</v>
      </c>
      <c r="C219" s="77">
        <v>37531</v>
      </c>
      <c r="D219" s="59">
        <v>1.61</v>
      </c>
      <c r="E219" s="60">
        <v>7420</v>
      </c>
      <c r="F219" s="59">
        <v>4.71</v>
      </c>
      <c r="G219" s="11"/>
      <c r="H219" s="11"/>
      <c r="I219" s="11"/>
      <c r="J219" s="11"/>
    </row>
    <row r="220" spans="1:10" ht="15.75">
      <c r="A220" s="61" t="s">
        <v>13</v>
      </c>
      <c r="B220" s="44" t="s">
        <v>148</v>
      </c>
      <c r="C220" s="77">
        <v>37545</v>
      </c>
      <c r="D220" s="59">
        <v>1.76</v>
      </c>
      <c r="E220" s="60">
        <v>8040</v>
      </c>
      <c r="F220" s="59">
        <v>5.18</v>
      </c>
      <c r="G220" s="11"/>
      <c r="H220" s="11"/>
      <c r="I220" s="11"/>
      <c r="J220" s="11"/>
    </row>
    <row r="221" spans="1:10" ht="15.75">
      <c r="A221" s="61" t="s">
        <v>13</v>
      </c>
      <c r="B221" s="44" t="s">
        <v>148</v>
      </c>
      <c r="C221" s="77">
        <v>37559</v>
      </c>
      <c r="D221" s="59">
        <v>1.65</v>
      </c>
      <c r="E221" s="60">
        <v>10860</v>
      </c>
      <c r="F221" s="59">
        <v>7.35</v>
      </c>
      <c r="G221" s="11"/>
      <c r="H221" s="11"/>
      <c r="I221" s="11"/>
      <c r="J221" s="11"/>
    </row>
    <row r="222" spans="1:10" ht="15.75">
      <c r="A222" s="61" t="s">
        <v>13</v>
      </c>
      <c r="B222" s="44" t="s">
        <v>148</v>
      </c>
      <c r="C222" s="77">
        <v>37573</v>
      </c>
      <c r="D222" s="59">
        <v>1.39</v>
      </c>
      <c r="E222" s="60">
        <v>9765</v>
      </c>
      <c r="F222" s="59">
        <v>6.51</v>
      </c>
      <c r="G222" s="11"/>
      <c r="H222" s="11"/>
      <c r="I222" s="11"/>
      <c r="J222" s="11"/>
    </row>
    <row r="223" spans="1:10" ht="15.75">
      <c r="A223" s="61" t="s">
        <v>13</v>
      </c>
      <c r="B223" s="44" t="s">
        <v>148</v>
      </c>
      <c r="C223" s="77">
        <v>37587</v>
      </c>
      <c r="D223" s="59">
        <v>1.34</v>
      </c>
      <c r="E223" s="60">
        <v>8700</v>
      </c>
      <c r="F223" s="59">
        <v>5.69</v>
      </c>
      <c r="G223" s="11"/>
      <c r="H223" s="11"/>
      <c r="I223" s="11"/>
      <c r="J223" s="11"/>
    </row>
    <row r="224" spans="1:10" ht="15.75">
      <c r="A224" s="61" t="s">
        <v>13</v>
      </c>
      <c r="B224" s="44" t="s">
        <v>148</v>
      </c>
      <c r="C224" s="77">
        <v>37601</v>
      </c>
      <c r="D224" s="59">
        <v>1.35</v>
      </c>
      <c r="E224" s="60">
        <v>7118</v>
      </c>
      <c r="F224" s="59">
        <v>4.48</v>
      </c>
      <c r="G224" s="11"/>
      <c r="H224" s="11"/>
      <c r="I224" s="11"/>
      <c r="J224" s="11"/>
    </row>
    <row r="225" spans="1:10" ht="15.75">
      <c r="A225" s="61" t="s">
        <v>13</v>
      </c>
      <c r="B225" s="44" t="s">
        <v>148</v>
      </c>
      <c r="C225" s="77">
        <v>37617</v>
      </c>
      <c r="D225" s="59">
        <v>1.34</v>
      </c>
      <c r="E225" s="60">
        <v>5800</v>
      </c>
      <c r="F225" s="59">
        <v>3.46</v>
      </c>
      <c r="G225" s="11"/>
      <c r="H225" s="11"/>
      <c r="I225" s="11"/>
      <c r="J225" s="11"/>
    </row>
    <row r="226" spans="1:10" ht="15.75">
      <c r="A226" s="61" t="s">
        <v>13</v>
      </c>
      <c r="B226" s="44" t="s">
        <v>148</v>
      </c>
      <c r="C226" s="77">
        <v>37629</v>
      </c>
      <c r="D226" s="59">
        <v>1.29</v>
      </c>
      <c r="E226" s="60">
        <v>9410</v>
      </c>
      <c r="F226" s="59">
        <v>6.24</v>
      </c>
      <c r="G226" s="11"/>
      <c r="H226" s="11"/>
      <c r="I226" s="11"/>
      <c r="J226" s="11"/>
    </row>
    <row r="227" spans="1:10" ht="15.75">
      <c r="A227" s="61" t="s">
        <v>13</v>
      </c>
      <c r="B227" s="44" t="s">
        <v>148</v>
      </c>
      <c r="C227" s="77">
        <v>37643</v>
      </c>
      <c r="D227" s="59">
        <v>1.24</v>
      </c>
      <c r="E227" s="60">
        <v>13500</v>
      </c>
      <c r="F227" s="59">
        <v>9.38</v>
      </c>
      <c r="G227" s="11"/>
      <c r="H227" s="11"/>
      <c r="I227" s="11"/>
      <c r="J227" s="11"/>
    </row>
    <row r="228" spans="1:10" ht="15.75">
      <c r="A228" s="61" t="s">
        <v>13</v>
      </c>
      <c r="B228" s="44" t="s">
        <v>148</v>
      </c>
      <c r="C228" s="77">
        <v>37657</v>
      </c>
      <c r="D228" s="59">
        <v>1.25</v>
      </c>
      <c r="E228" s="60">
        <v>10580</v>
      </c>
      <c r="F228" s="59">
        <v>7.14</v>
      </c>
      <c r="G228" s="11"/>
      <c r="H228" s="11"/>
      <c r="I228" s="11"/>
      <c r="J228" s="11"/>
    </row>
    <row r="229" spans="1:10" ht="15.75">
      <c r="A229" s="61" t="s">
        <v>13</v>
      </c>
      <c r="B229" s="44" t="s">
        <v>148</v>
      </c>
      <c r="C229" s="77">
        <v>37671</v>
      </c>
      <c r="D229" s="59">
        <v>1.19</v>
      </c>
      <c r="E229" s="60">
        <v>13100</v>
      </c>
      <c r="F229" s="59">
        <v>9.08</v>
      </c>
      <c r="G229" s="11"/>
      <c r="H229" s="11"/>
      <c r="I229" s="11"/>
      <c r="J229" s="11"/>
    </row>
    <row r="230" spans="1:10" ht="15.75">
      <c r="A230" s="61" t="s">
        <v>13</v>
      </c>
      <c r="B230" s="44" t="s">
        <v>148</v>
      </c>
      <c r="C230" s="77">
        <v>37685</v>
      </c>
      <c r="D230" s="59">
        <v>1.21</v>
      </c>
      <c r="E230" s="60">
        <v>12800</v>
      </c>
      <c r="F230" s="59">
        <v>8.85</v>
      </c>
      <c r="G230" s="11"/>
      <c r="H230" s="11"/>
      <c r="I230" s="11"/>
      <c r="J230" s="11"/>
    </row>
    <row r="231" spans="1:10" ht="15.75">
      <c r="A231" s="61" t="s">
        <v>13</v>
      </c>
      <c r="B231" s="44" t="s">
        <v>148</v>
      </c>
      <c r="C231" s="77">
        <v>37699</v>
      </c>
      <c r="D231" s="59">
        <v>1.1</v>
      </c>
      <c r="E231" s="60">
        <v>12448</v>
      </c>
      <c r="F231" s="59">
        <v>8.58</v>
      </c>
      <c r="G231" s="11"/>
      <c r="H231" s="11"/>
      <c r="I231" s="11"/>
      <c r="J231" s="11"/>
    </row>
    <row r="232" spans="1:10" ht="15.75">
      <c r="A232" s="61" t="s">
        <v>13</v>
      </c>
      <c r="B232" s="44" t="s">
        <v>148</v>
      </c>
      <c r="C232" s="77">
        <v>37713</v>
      </c>
      <c r="D232" s="59">
        <v>1.06</v>
      </c>
      <c r="E232" s="60">
        <v>11650</v>
      </c>
      <c r="F232" s="59">
        <v>7.96</v>
      </c>
      <c r="G232" s="11"/>
      <c r="H232" s="11"/>
      <c r="I232" s="11"/>
      <c r="J232" s="11"/>
    </row>
    <row r="233" spans="1:10" ht="15.75">
      <c r="A233" s="61" t="s">
        <v>13</v>
      </c>
      <c r="B233" s="44" t="s">
        <v>148</v>
      </c>
      <c r="C233" s="77">
        <v>37727</v>
      </c>
      <c r="D233" s="59">
        <v>1.12</v>
      </c>
      <c r="E233" s="60">
        <v>9250</v>
      </c>
      <c r="F233" s="59">
        <v>6.12</v>
      </c>
      <c r="G233" s="11"/>
      <c r="H233" s="11"/>
      <c r="I233" s="11"/>
      <c r="J233" s="11"/>
    </row>
    <row r="234" spans="1:10" ht="15.75">
      <c r="A234" s="61" t="s">
        <v>13</v>
      </c>
      <c r="B234" s="44" t="s">
        <v>148</v>
      </c>
      <c r="C234" s="77">
        <v>37741</v>
      </c>
      <c r="D234" s="59">
        <v>1.24</v>
      </c>
      <c r="E234" s="60">
        <v>13580</v>
      </c>
      <c r="F234" s="59">
        <v>9.45</v>
      </c>
      <c r="G234" s="11"/>
      <c r="H234" s="11"/>
      <c r="I234" s="11"/>
      <c r="J234" s="11"/>
    </row>
    <row r="235" spans="1:10" ht="15.75">
      <c r="A235" s="61" t="s">
        <v>13</v>
      </c>
      <c r="B235" s="44" t="s">
        <v>148</v>
      </c>
      <c r="C235" s="77">
        <v>37755</v>
      </c>
      <c r="D235" s="59">
        <v>1.1</v>
      </c>
      <c r="E235" s="60">
        <v>12000</v>
      </c>
      <c r="F235" s="59">
        <v>8.23</v>
      </c>
      <c r="G235" s="11"/>
      <c r="H235" s="11"/>
      <c r="I235" s="11"/>
      <c r="J235" s="11"/>
    </row>
    <row r="236" spans="1:10" ht="15.75">
      <c r="A236" s="61" t="s">
        <v>13</v>
      </c>
      <c r="B236" s="44" t="s">
        <v>148</v>
      </c>
      <c r="C236" s="77">
        <v>37769</v>
      </c>
      <c r="D236" s="59">
        <v>1.04</v>
      </c>
      <c r="E236" s="60">
        <v>12640</v>
      </c>
      <c r="F236" s="59">
        <v>8.72</v>
      </c>
      <c r="G236" s="11"/>
      <c r="H236" s="11"/>
      <c r="I236" s="11"/>
      <c r="J236" s="11"/>
    </row>
    <row r="237" spans="1:10" ht="15.75">
      <c r="A237" s="61" t="s">
        <v>13</v>
      </c>
      <c r="B237" s="44" t="s">
        <v>148</v>
      </c>
      <c r="C237" s="77">
        <v>37783</v>
      </c>
      <c r="D237" s="59">
        <v>0.91</v>
      </c>
      <c r="E237" s="60">
        <v>12420</v>
      </c>
      <c r="F237" s="59">
        <v>8.55</v>
      </c>
      <c r="G237" s="11"/>
      <c r="H237" s="11"/>
      <c r="I237" s="11"/>
      <c r="J237" s="11"/>
    </row>
    <row r="238" spans="1:10" ht="15.75">
      <c r="A238" s="61" t="s">
        <v>13</v>
      </c>
      <c r="B238" s="44" t="s">
        <v>148</v>
      </c>
      <c r="C238" s="77">
        <v>37797</v>
      </c>
      <c r="D238" s="59">
        <v>0.77</v>
      </c>
      <c r="E238" s="60">
        <v>12520</v>
      </c>
      <c r="F238" s="59">
        <v>8.63</v>
      </c>
      <c r="G238" s="11"/>
      <c r="H238" s="11"/>
      <c r="I238" s="11"/>
      <c r="J238" s="11"/>
    </row>
    <row r="239" spans="1:10" ht="15.75">
      <c r="A239" s="61" t="s">
        <v>13</v>
      </c>
      <c r="B239" s="44" t="s">
        <v>148</v>
      </c>
      <c r="C239" s="77">
        <v>37811</v>
      </c>
      <c r="D239" s="59">
        <v>0.86</v>
      </c>
      <c r="E239" s="60">
        <v>13070</v>
      </c>
      <c r="F239" s="59">
        <v>9.05</v>
      </c>
      <c r="G239" s="11"/>
      <c r="H239" s="11"/>
      <c r="I239" s="11"/>
      <c r="J239" s="11"/>
    </row>
    <row r="240" spans="1:10" ht="15.75">
      <c r="A240" s="61" t="s">
        <v>13</v>
      </c>
      <c r="B240" s="44" t="s">
        <v>148</v>
      </c>
      <c r="C240" s="77">
        <v>37825</v>
      </c>
      <c r="D240" s="59">
        <v>0.96</v>
      </c>
      <c r="E240" s="60">
        <v>11350</v>
      </c>
      <c r="F240" s="59">
        <v>7.73</v>
      </c>
      <c r="G240" s="11"/>
      <c r="H240" s="11"/>
      <c r="I240" s="11"/>
      <c r="J240" s="11"/>
    </row>
    <row r="241" spans="1:10" ht="15.75">
      <c r="A241" s="61" t="s">
        <v>13</v>
      </c>
      <c r="B241" s="44" t="s">
        <v>148</v>
      </c>
      <c r="C241" s="77">
        <v>37839</v>
      </c>
      <c r="D241" s="59">
        <v>0.96</v>
      </c>
      <c r="E241" s="60">
        <v>7310</v>
      </c>
      <c r="F241" s="59">
        <v>4.62</v>
      </c>
      <c r="G241" s="11"/>
      <c r="H241" s="11"/>
      <c r="I241" s="11"/>
      <c r="J241" s="11"/>
    </row>
    <row r="242" spans="1:10" ht="15.75">
      <c r="A242" s="61" t="s">
        <v>13</v>
      </c>
      <c r="B242" s="44" t="s">
        <v>148</v>
      </c>
      <c r="C242" s="77">
        <v>37853</v>
      </c>
      <c r="D242" s="59">
        <v>0.99</v>
      </c>
      <c r="E242" s="60">
        <v>11330</v>
      </c>
      <c r="F242" s="59">
        <v>7.72</v>
      </c>
      <c r="G242" s="11"/>
      <c r="H242" s="11"/>
      <c r="I242" s="11"/>
      <c r="J242" s="11"/>
    </row>
    <row r="243" spans="1:10" ht="15.75">
      <c r="A243" s="61" t="s">
        <v>13</v>
      </c>
      <c r="B243" s="44" t="s">
        <v>148</v>
      </c>
      <c r="C243" s="77">
        <v>37867</v>
      </c>
      <c r="D243" s="59">
        <v>0.96</v>
      </c>
      <c r="E243" s="60">
        <v>10650</v>
      </c>
      <c r="F243" s="59">
        <v>7.19</v>
      </c>
      <c r="G243" s="11"/>
      <c r="H243" s="11"/>
      <c r="I243" s="11"/>
      <c r="J243" s="11"/>
    </row>
    <row r="244" spans="1:10" ht="15.75">
      <c r="A244" s="61" t="s">
        <v>13</v>
      </c>
      <c r="B244" s="44" t="s">
        <v>148</v>
      </c>
      <c r="C244" s="77">
        <v>37881</v>
      </c>
      <c r="D244" s="59">
        <v>0.88</v>
      </c>
      <c r="E244" s="60">
        <v>9200</v>
      </c>
      <c r="F244" s="59">
        <v>6.08</v>
      </c>
      <c r="G244" s="11"/>
      <c r="H244" s="11"/>
      <c r="I244" s="11"/>
      <c r="J244" s="11"/>
    </row>
    <row r="245" spans="1:10" ht="15.75">
      <c r="A245" s="61" t="s">
        <v>13</v>
      </c>
      <c r="B245" s="44" t="s">
        <v>148</v>
      </c>
      <c r="C245" s="77">
        <v>37896</v>
      </c>
      <c r="D245" s="59">
        <v>0.65</v>
      </c>
      <c r="E245" s="60">
        <v>9470</v>
      </c>
      <c r="F245" s="59">
        <v>6.28</v>
      </c>
      <c r="G245" s="11"/>
      <c r="H245" s="11"/>
      <c r="I245" s="11"/>
      <c r="J245" s="11"/>
    </row>
    <row r="246" spans="1:10" ht="15.75">
      <c r="A246" s="61" t="s">
        <v>13</v>
      </c>
      <c r="B246" s="44" t="s">
        <v>148</v>
      </c>
      <c r="C246" s="77">
        <v>37909</v>
      </c>
      <c r="D246" s="59">
        <v>0.31</v>
      </c>
      <c r="E246" s="60">
        <v>8750</v>
      </c>
      <c r="F246" s="59">
        <v>5.73</v>
      </c>
      <c r="G246" s="11"/>
      <c r="H246" s="11"/>
      <c r="I246" s="11"/>
      <c r="J246" s="11"/>
    </row>
    <row r="247" spans="1:10" ht="15.75">
      <c r="A247" s="61" t="s">
        <v>13</v>
      </c>
      <c r="B247" s="44" t="s">
        <v>148</v>
      </c>
      <c r="C247" s="77">
        <v>37923</v>
      </c>
      <c r="D247" s="59">
        <v>0.25</v>
      </c>
      <c r="E247" s="60">
        <v>7750</v>
      </c>
      <c r="F247" s="59">
        <v>4.96</v>
      </c>
      <c r="G247" s="11"/>
      <c r="H247" s="11"/>
      <c r="I247" s="11"/>
      <c r="J247" s="11"/>
    </row>
    <row r="248" spans="1:10" ht="15.75">
      <c r="A248" s="61" t="s">
        <v>13</v>
      </c>
      <c r="B248" s="44" t="s">
        <v>148</v>
      </c>
      <c r="C248" s="77">
        <v>37937</v>
      </c>
      <c r="D248" s="59">
        <v>0.28</v>
      </c>
      <c r="E248" s="60">
        <v>8050</v>
      </c>
      <c r="F248" s="59">
        <v>5.19</v>
      </c>
      <c r="G248" s="11"/>
      <c r="H248" s="11"/>
      <c r="I248" s="11"/>
      <c r="J248" s="11"/>
    </row>
    <row r="249" spans="1:10" ht="15.75">
      <c r="A249" s="61" t="s">
        <v>13</v>
      </c>
      <c r="B249" s="44" t="s">
        <v>148</v>
      </c>
      <c r="C249" s="77">
        <v>37951</v>
      </c>
      <c r="D249" s="59">
        <v>0.18</v>
      </c>
      <c r="E249" s="60">
        <v>8760</v>
      </c>
      <c r="F249" s="59">
        <v>5.74</v>
      </c>
      <c r="G249" s="11"/>
      <c r="H249" s="11"/>
      <c r="I249" s="11"/>
      <c r="J249" s="11"/>
    </row>
    <row r="250" spans="1:10" ht="15.75">
      <c r="A250" s="61" t="s">
        <v>13</v>
      </c>
      <c r="B250" s="44" t="s">
        <v>148</v>
      </c>
      <c r="C250" s="77">
        <v>37965</v>
      </c>
      <c r="D250" s="59">
        <v>0.11</v>
      </c>
      <c r="E250" s="60">
        <v>6600</v>
      </c>
      <c r="F250" s="59">
        <v>4.08</v>
      </c>
      <c r="G250" s="11"/>
      <c r="H250" s="11"/>
      <c r="I250" s="11"/>
      <c r="J250" s="11"/>
    </row>
    <row r="251" spans="1:10" ht="15.75">
      <c r="A251" s="61" t="s">
        <v>13</v>
      </c>
      <c r="B251" s="44" t="s">
        <v>148</v>
      </c>
      <c r="C251" s="77">
        <v>37979</v>
      </c>
      <c r="D251" s="93">
        <v>0</v>
      </c>
      <c r="E251" s="60">
        <v>6870</v>
      </c>
      <c r="F251" s="59">
        <v>4.28</v>
      </c>
      <c r="G251" s="11"/>
      <c r="H251" s="11"/>
      <c r="I251" s="11"/>
      <c r="J251" s="11"/>
    </row>
    <row r="252" spans="1:10" ht="15.75">
      <c r="A252" s="61" t="s">
        <v>13</v>
      </c>
      <c r="B252" s="44" t="s">
        <v>148</v>
      </c>
      <c r="C252" s="77">
        <v>37993</v>
      </c>
      <c r="D252" s="93">
        <v>0</v>
      </c>
      <c r="E252" s="60">
        <v>10900</v>
      </c>
      <c r="F252" s="59">
        <v>7.38</v>
      </c>
      <c r="G252" s="11"/>
      <c r="H252" s="11"/>
      <c r="I252" s="11"/>
      <c r="J252" s="11"/>
    </row>
    <row r="253" spans="1:10" ht="15.75">
      <c r="A253" s="61" t="s">
        <v>13</v>
      </c>
      <c r="B253" s="44" t="s">
        <v>148</v>
      </c>
      <c r="C253" s="77">
        <v>38007</v>
      </c>
      <c r="D253" s="59">
        <v>0.1</v>
      </c>
      <c r="E253" s="60">
        <v>9430</v>
      </c>
      <c r="F253" s="59">
        <v>6.25</v>
      </c>
      <c r="G253" s="11"/>
      <c r="H253" s="11"/>
      <c r="I253" s="11"/>
      <c r="J253" s="11"/>
    </row>
    <row r="254" spans="1:10" ht="15.75">
      <c r="A254" s="61" t="s">
        <v>13</v>
      </c>
      <c r="B254" s="44" t="s">
        <v>148</v>
      </c>
      <c r="C254" s="77">
        <v>38021</v>
      </c>
      <c r="D254" s="59">
        <v>0.15</v>
      </c>
      <c r="E254" s="60">
        <v>9030</v>
      </c>
      <c r="F254" s="59">
        <v>5.95</v>
      </c>
      <c r="G254" s="11"/>
      <c r="H254" s="11"/>
      <c r="I254" s="11"/>
      <c r="J254" s="11"/>
    </row>
    <row r="255" spans="1:10" ht="15.75">
      <c r="A255" s="61" t="s">
        <v>13</v>
      </c>
      <c r="B255" s="44" t="s">
        <v>148</v>
      </c>
      <c r="C255" s="77">
        <v>38035</v>
      </c>
      <c r="D255" s="59">
        <v>0.02</v>
      </c>
      <c r="E255" s="60">
        <v>11530</v>
      </c>
      <c r="F255" s="59">
        <v>7.87</v>
      </c>
      <c r="G255" s="11"/>
      <c r="H255" s="11"/>
      <c r="I255" s="11"/>
      <c r="J255" s="11"/>
    </row>
    <row r="256" spans="1:10" ht="15.75">
      <c r="A256" s="61" t="s">
        <v>13</v>
      </c>
      <c r="B256" s="44" t="s">
        <v>148</v>
      </c>
      <c r="C256" s="77">
        <v>38049</v>
      </c>
      <c r="D256" s="59">
        <v>0.09</v>
      </c>
      <c r="E256" s="60">
        <v>9350</v>
      </c>
      <c r="F256" s="59">
        <v>6.19</v>
      </c>
      <c r="G256" s="11"/>
      <c r="H256" s="11"/>
      <c r="I256" s="11"/>
      <c r="J256" s="11"/>
    </row>
    <row r="257" spans="1:10" ht="15.75">
      <c r="A257" s="61" t="s">
        <v>13</v>
      </c>
      <c r="B257" s="44" t="s">
        <v>148</v>
      </c>
      <c r="C257" s="77">
        <v>38063</v>
      </c>
      <c r="D257" s="59">
        <v>0.14</v>
      </c>
      <c r="E257" s="60">
        <v>10150</v>
      </c>
      <c r="F257" s="59">
        <v>6.81</v>
      </c>
      <c r="G257" s="11"/>
      <c r="H257" s="11"/>
      <c r="I257" s="11"/>
      <c r="J257" s="11"/>
    </row>
    <row r="258" spans="1:10" ht="15.75">
      <c r="A258" s="61" t="s">
        <v>13</v>
      </c>
      <c r="B258" s="44" t="s">
        <v>148</v>
      </c>
      <c r="C258" s="77">
        <v>38077</v>
      </c>
      <c r="D258" s="59">
        <v>0.15</v>
      </c>
      <c r="E258" s="60">
        <v>9770</v>
      </c>
      <c r="F258" s="59">
        <v>6.52</v>
      </c>
      <c r="G258" s="11"/>
      <c r="H258" s="11"/>
      <c r="I258" s="11"/>
      <c r="J258" s="11"/>
    </row>
    <row r="259" spans="1:10" ht="15.75">
      <c r="A259" s="61" t="s">
        <v>13</v>
      </c>
      <c r="B259" s="44" t="s">
        <v>148</v>
      </c>
      <c r="C259" s="77">
        <v>38091</v>
      </c>
      <c r="D259" s="59">
        <v>0.12</v>
      </c>
      <c r="E259" s="60">
        <v>10250</v>
      </c>
      <c r="F259" s="59">
        <v>6.88</v>
      </c>
      <c r="G259" s="11"/>
      <c r="H259" s="11"/>
      <c r="I259" s="11"/>
      <c r="J259" s="11"/>
    </row>
    <row r="260" spans="1:10" ht="15.75">
      <c r="A260" s="61" t="s">
        <v>13</v>
      </c>
      <c r="B260" s="44" t="s">
        <v>148</v>
      </c>
      <c r="C260" s="77">
        <v>40576</v>
      </c>
      <c r="D260" s="59">
        <v>0.18</v>
      </c>
      <c r="E260" s="60">
        <v>118100</v>
      </c>
      <c r="F260" s="59">
        <v>3.4</v>
      </c>
      <c r="G260" s="11"/>
      <c r="H260" s="11"/>
      <c r="I260" s="11"/>
      <c r="J260" s="11"/>
    </row>
    <row r="261" spans="1:10" ht="15.75">
      <c r="A261" s="61" t="s">
        <v>13</v>
      </c>
      <c r="B261" s="44" t="s">
        <v>148</v>
      </c>
      <c r="C261" s="77">
        <v>40583</v>
      </c>
      <c r="D261" s="59">
        <v>0.19</v>
      </c>
      <c r="E261" s="60">
        <v>104730</v>
      </c>
      <c r="F261" s="59">
        <v>2.79</v>
      </c>
      <c r="G261" s="11"/>
      <c r="H261" s="11"/>
      <c r="I261" s="11"/>
      <c r="J261" s="11"/>
    </row>
    <row r="262" spans="1:10" ht="15.75">
      <c r="A262" s="61" t="s">
        <v>172</v>
      </c>
      <c r="B262" s="44" t="s">
        <v>173</v>
      </c>
      <c r="C262" s="77">
        <v>40828</v>
      </c>
      <c r="D262" s="59">
        <v>0.15</v>
      </c>
      <c r="E262" s="60">
        <v>5000</v>
      </c>
      <c r="F262" s="59">
        <v>2.21</v>
      </c>
      <c r="G262" s="11"/>
      <c r="H262" s="11"/>
      <c r="I262" s="11"/>
      <c r="J262" s="11"/>
    </row>
    <row r="263" spans="1:10" ht="15.75">
      <c r="A263" s="61" t="s">
        <v>13</v>
      </c>
      <c r="B263" s="44" t="s">
        <v>148</v>
      </c>
      <c r="C263" s="77">
        <v>40590</v>
      </c>
      <c r="D263" s="59">
        <v>0.21</v>
      </c>
      <c r="E263" s="60">
        <v>92210</v>
      </c>
      <c r="F263" s="59">
        <v>2.6</v>
      </c>
      <c r="G263" s="11"/>
      <c r="H263" s="11"/>
      <c r="I263" s="11"/>
      <c r="J263" s="11"/>
    </row>
    <row r="264" spans="1:10" ht="15.75">
      <c r="A264" s="61" t="s">
        <v>13</v>
      </c>
      <c r="B264" s="44" t="s">
        <v>148</v>
      </c>
      <c r="C264" s="77">
        <v>40597</v>
      </c>
      <c r="D264" s="59">
        <v>0.21</v>
      </c>
      <c r="E264" s="60">
        <v>79500</v>
      </c>
      <c r="F264" s="59">
        <v>2.15</v>
      </c>
      <c r="G264" s="11"/>
      <c r="H264" s="11"/>
      <c r="I264" s="11"/>
      <c r="J264" s="11"/>
    </row>
    <row r="265" spans="1:10" ht="15.75">
      <c r="A265" s="61" t="s">
        <v>13</v>
      </c>
      <c r="B265" s="44" t="s">
        <v>148</v>
      </c>
      <c r="C265" s="77">
        <v>38134</v>
      </c>
      <c r="D265" s="59">
        <v>0.67</v>
      </c>
      <c r="E265" s="60">
        <v>6450</v>
      </c>
      <c r="F265" s="59">
        <v>3.96</v>
      </c>
      <c r="G265" s="11"/>
      <c r="H265" s="11"/>
      <c r="I265" s="11"/>
      <c r="J265" s="11"/>
    </row>
    <row r="266" spans="1:10" ht="15.75">
      <c r="A266" s="61" t="s">
        <v>13</v>
      </c>
      <c r="B266" s="44" t="s">
        <v>148</v>
      </c>
      <c r="C266" s="77">
        <v>38147</v>
      </c>
      <c r="D266" s="59">
        <v>0.58</v>
      </c>
      <c r="E266" s="60">
        <v>8980</v>
      </c>
      <c r="F266" s="59">
        <v>5.91</v>
      </c>
      <c r="G266" s="11"/>
      <c r="H266" s="11"/>
      <c r="I266" s="11"/>
      <c r="J266" s="11"/>
    </row>
    <row r="267" spans="1:10" ht="15.75">
      <c r="A267" s="61" t="s">
        <v>13</v>
      </c>
      <c r="B267" s="44" t="s">
        <v>148</v>
      </c>
      <c r="C267" s="77">
        <v>38161</v>
      </c>
      <c r="D267" s="59">
        <v>0.79</v>
      </c>
      <c r="E267" s="60">
        <v>5600</v>
      </c>
      <c r="F267" s="59">
        <v>3.31</v>
      </c>
      <c r="G267" s="11"/>
      <c r="H267" s="11"/>
      <c r="I267" s="11"/>
      <c r="J267" s="11"/>
    </row>
    <row r="268" spans="1:10" ht="15.75">
      <c r="A268" s="61" t="s">
        <v>13</v>
      </c>
      <c r="B268" s="44" t="s">
        <v>148</v>
      </c>
      <c r="C268" s="77">
        <v>38175</v>
      </c>
      <c r="D268" s="59">
        <v>0.6</v>
      </c>
      <c r="E268" s="60">
        <v>7300</v>
      </c>
      <c r="F268" s="59">
        <v>4.62</v>
      </c>
      <c r="G268" s="11"/>
      <c r="H268" s="11"/>
      <c r="I268" s="11"/>
      <c r="J268" s="11"/>
    </row>
    <row r="269" spans="1:10" ht="15.75">
      <c r="A269" s="61" t="s">
        <v>13</v>
      </c>
      <c r="B269" s="44" t="s">
        <v>148</v>
      </c>
      <c r="C269" s="77">
        <v>38189</v>
      </c>
      <c r="D269" s="59">
        <v>0.54</v>
      </c>
      <c r="E269" s="60">
        <v>8550</v>
      </c>
      <c r="F269" s="59">
        <v>5.58</v>
      </c>
      <c r="G269" s="11"/>
      <c r="H269" s="11"/>
      <c r="I269" s="11"/>
      <c r="J269" s="11"/>
    </row>
    <row r="270" spans="1:10" ht="15.75">
      <c r="A270" s="61" t="s">
        <v>13</v>
      </c>
      <c r="B270" s="44" t="s">
        <v>148</v>
      </c>
      <c r="C270" s="77">
        <v>38203</v>
      </c>
      <c r="D270" s="59">
        <v>1.02</v>
      </c>
      <c r="E270" s="60">
        <v>6500</v>
      </c>
      <c r="F270" s="59">
        <v>4</v>
      </c>
      <c r="G270" s="11"/>
      <c r="H270" s="11"/>
      <c r="I270" s="11"/>
      <c r="J270" s="11"/>
    </row>
    <row r="271" spans="1:10" ht="15.75">
      <c r="A271" s="61" t="s">
        <v>13</v>
      </c>
      <c r="B271" s="44" t="s">
        <v>148</v>
      </c>
      <c r="C271" s="77">
        <v>38217</v>
      </c>
      <c r="D271" s="59">
        <v>0.84</v>
      </c>
      <c r="E271" s="60">
        <v>8890</v>
      </c>
      <c r="F271" s="59">
        <v>5.84</v>
      </c>
      <c r="G271" s="11"/>
      <c r="H271" s="11"/>
      <c r="I271" s="11"/>
      <c r="J271" s="11"/>
    </row>
    <row r="272" spans="1:10" ht="15.75">
      <c r="A272" s="61" t="s">
        <v>13</v>
      </c>
      <c r="B272" s="44" t="s">
        <v>148</v>
      </c>
      <c r="C272" s="77">
        <v>38231</v>
      </c>
      <c r="D272" s="59">
        <v>0.84</v>
      </c>
      <c r="E272" s="60">
        <v>7350</v>
      </c>
      <c r="F272" s="59">
        <v>4.65</v>
      </c>
      <c r="G272" s="11"/>
      <c r="H272" s="11"/>
      <c r="I272" s="11"/>
      <c r="J272" s="11"/>
    </row>
    <row r="273" spans="1:10" ht="15.75">
      <c r="A273" s="61" t="s">
        <v>13</v>
      </c>
      <c r="B273" s="44" t="s">
        <v>148</v>
      </c>
      <c r="C273" s="77">
        <v>38245</v>
      </c>
      <c r="D273" s="59">
        <v>1.09</v>
      </c>
      <c r="E273" s="60">
        <v>8630</v>
      </c>
      <c r="F273" s="59">
        <v>5.64</v>
      </c>
      <c r="G273" s="11"/>
      <c r="H273" s="11"/>
      <c r="I273" s="11"/>
      <c r="J273" s="11"/>
    </row>
    <row r="274" spans="1:10" ht="15.75">
      <c r="A274" s="61" t="s">
        <v>13</v>
      </c>
      <c r="B274" s="44" t="s">
        <v>148</v>
      </c>
      <c r="C274" s="77">
        <v>38260</v>
      </c>
      <c r="D274" s="59">
        <v>1</v>
      </c>
      <c r="E274" s="60">
        <v>4700</v>
      </c>
      <c r="F274" s="59">
        <v>2.62</v>
      </c>
      <c r="G274" s="11"/>
      <c r="H274" s="11"/>
      <c r="I274" s="11"/>
      <c r="J274" s="11"/>
    </row>
    <row r="275" spans="1:10" ht="15.75">
      <c r="A275" s="61" t="s">
        <v>13</v>
      </c>
      <c r="B275" s="44" t="s">
        <v>148</v>
      </c>
      <c r="C275" s="77">
        <v>38273</v>
      </c>
      <c r="D275" s="59">
        <v>0.93</v>
      </c>
      <c r="E275" s="60">
        <v>6490</v>
      </c>
      <c r="F275" s="59">
        <v>3.99</v>
      </c>
      <c r="G275" s="11"/>
      <c r="H275" s="11"/>
      <c r="I275" s="11"/>
      <c r="J275" s="11"/>
    </row>
    <row r="276" spans="1:10" ht="15.75">
      <c r="A276" s="61" t="s">
        <v>13</v>
      </c>
      <c r="B276" s="44" t="s">
        <v>148</v>
      </c>
      <c r="C276" s="77">
        <v>38287</v>
      </c>
      <c r="D276" s="59">
        <v>0.45</v>
      </c>
      <c r="E276" s="60">
        <v>15330</v>
      </c>
      <c r="F276" s="59">
        <v>10.79</v>
      </c>
      <c r="G276" s="11"/>
      <c r="H276" s="11"/>
      <c r="I276" s="11"/>
      <c r="J276" s="11"/>
    </row>
    <row r="277" spans="1:10" ht="15.75">
      <c r="A277" s="61" t="s">
        <v>13</v>
      </c>
      <c r="B277" s="44" t="s">
        <v>148</v>
      </c>
      <c r="C277" s="77">
        <v>38301</v>
      </c>
      <c r="D277" s="59">
        <v>0.18</v>
      </c>
      <c r="E277" s="60">
        <v>6750</v>
      </c>
      <c r="F277" s="59">
        <v>4.19</v>
      </c>
      <c r="G277" s="11"/>
      <c r="H277" s="11"/>
      <c r="I277" s="11"/>
      <c r="J277" s="11"/>
    </row>
    <row r="278" spans="1:10" ht="15.75">
      <c r="A278" s="61" t="s">
        <v>13</v>
      </c>
      <c r="B278" s="44" t="s">
        <v>148</v>
      </c>
      <c r="C278" s="77">
        <v>38315</v>
      </c>
      <c r="D278" s="59">
        <v>0.32</v>
      </c>
      <c r="E278" s="60">
        <v>8640</v>
      </c>
      <c r="F278" s="59">
        <v>5.65</v>
      </c>
      <c r="G278" s="11"/>
      <c r="H278" s="11"/>
      <c r="I278" s="11"/>
      <c r="J278" s="11"/>
    </row>
    <row r="279" spans="1:10" ht="15.75">
      <c r="A279" s="61" t="s">
        <v>13</v>
      </c>
      <c r="B279" s="44" t="s">
        <v>148</v>
      </c>
      <c r="C279" s="77">
        <v>38329</v>
      </c>
      <c r="D279" s="59">
        <v>0.25</v>
      </c>
      <c r="E279" s="60">
        <v>6680</v>
      </c>
      <c r="F279" s="59">
        <v>4.14</v>
      </c>
      <c r="G279" s="11"/>
      <c r="H279" s="11"/>
      <c r="I279" s="11"/>
      <c r="J279" s="11"/>
    </row>
    <row r="280" spans="1:10" ht="15.75">
      <c r="A280" s="61" t="s">
        <v>13</v>
      </c>
      <c r="B280" s="44" t="s">
        <v>148</v>
      </c>
      <c r="C280" s="77">
        <v>38343</v>
      </c>
      <c r="D280" s="59">
        <v>0.3</v>
      </c>
      <c r="E280" s="60">
        <v>7870</v>
      </c>
      <c r="F280" s="59">
        <v>5.05</v>
      </c>
      <c r="G280" s="11"/>
      <c r="H280" s="11"/>
      <c r="I280" s="11"/>
      <c r="J280" s="11"/>
    </row>
    <row r="281" spans="1:10" ht="15.75">
      <c r="A281" s="61" t="s">
        <v>13</v>
      </c>
      <c r="B281" s="44" t="s">
        <v>148</v>
      </c>
      <c r="C281" s="77">
        <v>38357</v>
      </c>
      <c r="D281" s="59">
        <v>0.33</v>
      </c>
      <c r="E281" s="60">
        <v>8490</v>
      </c>
      <c r="F281" s="59">
        <v>5.53</v>
      </c>
      <c r="G281" s="11"/>
      <c r="H281" s="11"/>
      <c r="I281" s="11"/>
      <c r="J281" s="11"/>
    </row>
    <row r="282" spans="1:10" ht="15.75">
      <c r="A282" s="61" t="s">
        <v>13</v>
      </c>
      <c r="B282" s="44" t="s">
        <v>148</v>
      </c>
      <c r="C282" s="77">
        <v>38371</v>
      </c>
      <c r="D282" s="59">
        <v>0.74</v>
      </c>
      <c r="E282" s="60">
        <v>5050</v>
      </c>
      <c r="F282" s="59">
        <v>2.88</v>
      </c>
      <c r="G282" s="11"/>
      <c r="H282" s="11"/>
      <c r="I282" s="11"/>
      <c r="J282" s="11"/>
    </row>
    <row r="283" spans="1:10" ht="15.75">
      <c r="A283" s="61" t="s">
        <v>13</v>
      </c>
      <c r="B283" s="44" t="s">
        <v>148</v>
      </c>
      <c r="C283" s="77">
        <v>38385</v>
      </c>
      <c r="D283" s="59">
        <v>0.93</v>
      </c>
      <c r="E283" s="60">
        <v>4170</v>
      </c>
      <c r="F283" s="59">
        <v>2.21</v>
      </c>
      <c r="G283" s="11"/>
      <c r="H283" s="11"/>
      <c r="I283" s="11"/>
      <c r="J283" s="11"/>
    </row>
    <row r="284" spans="1:10" ht="15.75">
      <c r="A284" s="61" t="s">
        <v>13</v>
      </c>
      <c r="B284" s="44" t="s">
        <v>148</v>
      </c>
      <c r="C284" s="77">
        <v>38399</v>
      </c>
      <c r="D284" s="59">
        <v>1.25</v>
      </c>
      <c r="E284" s="60">
        <v>3980</v>
      </c>
      <c r="F284" s="59">
        <v>2.06</v>
      </c>
      <c r="G284" s="11"/>
      <c r="H284" s="11"/>
      <c r="I284" s="11"/>
      <c r="J284" s="11"/>
    </row>
    <row r="285" spans="1:10" ht="15.75">
      <c r="A285" s="61" t="s">
        <v>13</v>
      </c>
      <c r="B285" s="44" t="s">
        <v>148</v>
      </c>
      <c r="C285" s="77">
        <v>38413</v>
      </c>
      <c r="D285" s="59">
        <v>1.63</v>
      </c>
      <c r="E285" s="60">
        <v>5110</v>
      </c>
      <c r="F285" s="59">
        <v>2.93</v>
      </c>
      <c r="G285" s="11"/>
      <c r="H285" s="11"/>
      <c r="I285" s="11"/>
      <c r="J285" s="11"/>
    </row>
    <row r="286" spans="1:10" ht="15.75">
      <c r="A286" s="61" t="s">
        <v>13</v>
      </c>
      <c r="B286" s="44" t="s">
        <v>148</v>
      </c>
      <c r="C286" s="77">
        <v>38427</v>
      </c>
      <c r="D286" s="59">
        <v>2</v>
      </c>
      <c r="E286" s="60">
        <v>5460</v>
      </c>
      <c r="F286" s="59">
        <v>3.2</v>
      </c>
      <c r="G286" s="11"/>
      <c r="H286" s="11"/>
      <c r="I286" s="11"/>
      <c r="J286" s="11"/>
    </row>
    <row r="287" spans="1:10" ht="15.75">
      <c r="A287" s="61" t="s">
        <v>13</v>
      </c>
      <c r="B287" s="44" t="s">
        <v>148</v>
      </c>
      <c r="C287" s="77">
        <v>38441</v>
      </c>
      <c r="D287" s="59">
        <v>2.53</v>
      </c>
      <c r="E287" s="60">
        <v>4350</v>
      </c>
      <c r="F287" s="59">
        <v>2.35</v>
      </c>
      <c r="G287" s="11"/>
      <c r="H287" s="11"/>
      <c r="I287" s="11"/>
      <c r="J287" s="11"/>
    </row>
    <row r="288" spans="1:10" ht="15.75">
      <c r="A288" s="61" t="s">
        <v>13</v>
      </c>
      <c r="B288" s="44" t="s">
        <v>148</v>
      </c>
      <c r="C288" s="77">
        <v>38455</v>
      </c>
      <c r="D288" s="59">
        <v>2.4</v>
      </c>
      <c r="E288" s="60">
        <v>7140</v>
      </c>
      <c r="F288" s="59">
        <v>4.49</v>
      </c>
      <c r="G288" s="11"/>
      <c r="H288" s="11"/>
      <c r="I288" s="11"/>
      <c r="J288" s="11"/>
    </row>
    <row r="289" spans="1:10" ht="15.75">
      <c r="A289" s="61" t="s">
        <v>13</v>
      </c>
      <c r="B289" s="44" t="s">
        <v>148</v>
      </c>
      <c r="C289" s="77">
        <v>38469</v>
      </c>
      <c r="D289" s="59">
        <v>1.88</v>
      </c>
      <c r="E289" s="60">
        <v>10000</v>
      </c>
      <c r="F289" s="59">
        <v>6.69</v>
      </c>
      <c r="G289" s="11"/>
      <c r="H289" s="11"/>
      <c r="I289" s="11"/>
      <c r="J289" s="11"/>
    </row>
    <row r="290" spans="1:10" ht="15.75">
      <c r="A290" s="61" t="s">
        <v>13</v>
      </c>
      <c r="B290" s="44" t="s">
        <v>148</v>
      </c>
      <c r="C290" s="77">
        <v>38483</v>
      </c>
      <c r="D290" s="59">
        <v>1.7978</v>
      </c>
      <c r="E290" s="60">
        <v>2180</v>
      </c>
      <c r="F290" s="59">
        <v>0.68</v>
      </c>
      <c r="G290" s="11"/>
      <c r="H290" s="11"/>
      <c r="I290" s="11"/>
      <c r="J290" s="11"/>
    </row>
    <row r="291" spans="1:10" ht="15.75">
      <c r="A291" s="61" t="s">
        <v>13</v>
      </c>
      <c r="B291" s="44" t="s">
        <v>148</v>
      </c>
      <c r="C291" s="77">
        <v>38497</v>
      </c>
      <c r="D291" s="59">
        <v>2.7522</v>
      </c>
      <c r="E291" s="60">
        <v>4500</v>
      </c>
      <c r="F291" s="59">
        <v>2.46</v>
      </c>
      <c r="G291" s="11"/>
      <c r="H291" s="11"/>
      <c r="I291" s="11"/>
      <c r="J291" s="11"/>
    </row>
    <row r="292" spans="1:10" ht="15.75">
      <c r="A292" s="61" t="s">
        <v>13</v>
      </c>
      <c r="B292" s="44" t="s">
        <v>148</v>
      </c>
      <c r="C292" s="77">
        <v>38511</v>
      </c>
      <c r="D292" s="59">
        <v>2.79</v>
      </c>
      <c r="E292" s="60">
        <v>8330</v>
      </c>
      <c r="F292" s="59">
        <v>5.41</v>
      </c>
      <c r="G292" s="11"/>
      <c r="H292" s="11"/>
      <c r="I292" s="11"/>
      <c r="J292" s="11"/>
    </row>
    <row r="293" spans="1:10" ht="15.75">
      <c r="A293" s="61" t="s">
        <v>13</v>
      </c>
      <c r="B293" s="44" t="s">
        <v>148</v>
      </c>
      <c r="C293" s="77">
        <v>38525</v>
      </c>
      <c r="D293" s="59">
        <v>2.78</v>
      </c>
      <c r="E293" s="60">
        <v>9080</v>
      </c>
      <c r="F293" s="59">
        <v>5.98</v>
      </c>
      <c r="G293" s="11"/>
      <c r="H293" s="11"/>
      <c r="I293" s="11"/>
      <c r="J293" s="11"/>
    </row>
    <row r="294" spans="1:10" ht="15.75">
      <c r="A294" s="61" t="s">
        <v>13</v>
      </c>
      <c r="B294" s="44" t="s">
        <v>148</v>
      </c>
      <c r="C294" s="77">
        <v>38539</v>
      </c>
      <c r="D294" s="59">
        <v>3.1358</v>
      </c>
      <c r="E294" s="60">
        <v>4700</v>
      </c>
      <c r="F294" s="59">
        <v>2.62</v>
      </c>
      <c r="G294" s="11"/>
      <c r="H294" s="11"/>
      <c r="I294" s="11"/>
      <c r="J294" s="11"/>
    </row>
    <row r="295" spans="1:10" ht="15.75">
      <c r="A295" s="61" t="s">
        <v>13</v>
      </c>
      <c r="B295" s="44" t="s">
        <v>148</v>
      </c>
      <c r="C295" s="77">
        <v>38553</v>
      </c>
      <c r="D295" s="59">
        <v>2.9488</v>
      </c>
      <c r="E295" s="60">
        <v>8610</v>
      </c>
      <c r="F295" s="59">
        <v>5.62</v>
      </c>
      <c r="G295" s="11"/>
      <c r="H295" s="11"/>
      <c r="I295" s="11"/>
      <c r="J295" s="11"/>
    </row>
    <row r="296" spans="1:10" ht="15.75">
      <c r="A296" s="61" t="s">
        <v>13</v>
      </c>
      <c r="B296" s="44" t="s">
        <v>148</v>
      </c>
      <c r="C296" s="77">
        <v>38567</v>
      </c>
      <c r="D296" s="59">
        <v>3.18</v>
      </c>
      <c r="E296" s="60">
        <v>5230</v>
      </c>
      <c r="F296" s="59">
        <v>3.02</v>
      </c>
      <c r="G296" s="11"/>
      <c r="H296" s="11"/>
      <c r="I296" s="11"/>
      <c r="J296" s="11"/>
    </row>
    <row r="297" spans="1:10" ht="15.75">
      <c r="A297" s="61" t="s">
        <v>13</v>
      </c>
      <c r="B297" s="44" t="s">
        <v>148</v>
      </c>
      <c r="C297" s="77">
        <v>38581</v>
      </c>
      <c r="D297" s="59">
        <v>3.3</v>
      </c>
      <c r="E297" s="60">
        <v>6140</v>
      </c>
      <c r="F297" s="59">
        <v>3.72</v>
      </c>
      <c r="G297" s="11"/>
      <c r="H297" s="11"/>
      <c r="I297" s="11"/>
      <c r="J297" s="11"/>
    </row>
    <row r="298" spans="1:10" ht="15.75">
      <c r="A298" s="61" t="s">
        <v>13</v>
      </c>
      <c r="B298" s="44" t="s">
        <v>148</v>
      </c>
      <c r="C298" s="77">
        <v>38595</v>
      </c>
      <c r="D298" s="59">
        <v>3.5</v>
      </c>
      <c r="E298" s="60">
        <v>3800</v>
      </c>
      <c r="F298" s="59">
        <v>1.92</v>
      </c>
      <c r="G298" s="11"/>
      <c r="H298" s="11"/>
      <c r="I298" s="11"/>
      <c r="J298" s="11"/>
    </row>
    <row r="299" spans="1:10" ht="15.75">
      <c r="A299" s="61" t="s">
        <v>13</v>
      </c>
      <c r="B299" s="44" t="s">
        <v>148</v>
      </c>
      <c r="C299" s="77">
        <v>38609</v>
      </c>
      <c r="D299" s="59">
        <v>3.34</v>
      </c>
      <c r="E299" s="60">
        <v>5620</v>
      </c>
      <c r="F299" s="59">
        <v>3.32</v>
      </c>
      <c r="G299" s="11"/>
      <c r="H299" s="11"/>
      <c r="I299" s="11"/>
      <c r="J299" s="11"/>
    </row>
    <row r="300" spans="1:10" ht="15.75">
      <c r="A300" s="61" t="s">
        <v>13</v>
      </c>
      <c r="B300" s="44" t="s">
        <v>148</v>
      </c>
      <c r="C300" s="77">
        <v>38623</v>
      </c>
      <c r="D300" s="59">
        <v>3.69</v>
      </c>
      <c r="E300" s="60">
        <v>7150</v>
      </c>
      <c r="F300" s="59">
        <v>4.5</v>
      </c>
      <c r="G300" s="11"/>
      <c r="H300" s="11"/>
      <c r="I300" s="11"/>
      <c r="J300" s="11"/>
    </row>
    <row r="301" spans="1:10" ht="15.75">
      <c r="A301" s="61" t="s">
        <v>13</v>
      </c>
      <c r="B301" s="44" t="s">
        <v>148</v>
      </c>
      <c r="C301" s="77">
        <v>38637</v>
      </c>
      <c r="D301" s="59">
        <v>3.68</v>
      </c>
      <c r="E301" s="60">
        <v>3800</v>
      </c>
      <c r="F301" s="59">
        <v>1.92</v>
      </c>
      <c r="G301" s="11"/>
      <c r="H301" s="11"/>
      <c r="I301" s="11"/>
      <c r="J301" s="11"/>
    </row>
    <row r="302" spans="1:10" ht="15.75">
      <c r="A302" s="61" t="s">
        <v>13</v>
      </c>
      <c r="B302" s="44" t="s">
        <v>148</v>
      </c>
      <c r="C302" s="77">
        <v>38651</v>
      </c>
      <c r="D302" s="59">
        <v>3.55</v>
      </c>
      <c r="E302" s="60">
        <v>4050</v>
      </c>
      <c r="F302" s="59">
        <v>2.12</v>
      </c>
      <c r="G302" s="11"/>
      <c r="H302" s="11"/>
      <c r="I302" s="11"/>
      <c r="J302" s="11"/>
    </row>
    <row r="303" spans="1:10" ht="15.75">
      <c r="A303" s="61" t="s">
        <v>13</v>
      </c>
      <c r="B303" s="44" t="s">
        <v>148</v>
      </c>
      <c r="C303" s="77">
        <v>38665</v>
      </c>
      <c r="D303" s="59">
        <v>3.8354</v>
      </c>
      <c r="E303" s="60">
        <v>6600</v>
      </c>
      <c r="F303" s="59">
        <v>4.08</v>
      </c>
      <c r="G303" s="11"/>
      <c r="H303" s="11"/>
      <c r="I303" s="11"/>
      <c r="J303" s="11"/>
    </row>
    <row r="304" spans="1:10" ht="15.75">
      <c r="A304" s="61" t="s">
        <v>13</v>
      </c>
      <c r="B304" s="44" t="s">
        <v>148</v>
      </c>
      <c r="C304" s="77">
        <v>38679</v>
      </c>
      <c r="D304" s="59">
        <v>3.8073</v>
      </c>
      <c r="E304" s="60">
        <v>5950</v>
      </c>
      <c r="F304" s="59">
        <v>3.58</v>
      </c>
      <c r="G304" s="11"/>
      <c r="H304" s="11"/>
      <c r="I304" s="11"/>
      <c r="J304" s="11"/>
    </row>
    <row r="305" spans="1:10" ht="15.75">
      <c r="A305" s="61" t="s">
        <v>13</v>
      </c>
      <c r="B305" s="44" t="s">
        <v>148</v>
      </c>
      <c r="C305" s="77">
        <v>38693</v>
      </c>
      <c r="D305" s="59">
        <v>3.7</v>
      </c>
      <c r="E305" s="60">
        <v>4980</v>
      </c>
      <c r="F305" s="59">
        <v>2.83</v>
      </c>
      <c r="G305" s="11"/>
      <c r="H305" s="11"/>
      <c r="I305" s="11"/>
      <c r="J305" s="11"/>
    </row>
    <row r="306" spans="1:10" ht="15.75">
      <c r="A306" s="61" t="s">
        <v>13</v>
      </c>
      <c r="B306" s="44" t="s">
        <v>148</v>
      </c>
      <c r="C306" s="77">
        <v>38707</v>
      </c>
      <c r="D306" s="59">
        <v>3.72</v>
      </c>
      <c r="E306" s="60">
        <v>3550</v>
      </c>
      <c r="F306" s="59">
        <v>1.73</v>
      </c>
      <c r="G306" s="11"/>
      <c r="H306" s="11"/>
      <c r="I306" s="11"/>
      <c r="J306" s="11"/>
    </row>
    <row r="307" spans="1:10" ht="15.75">
      <c r="A307" s="61" t="s">
        <v>13</v>
      </c>
      <c r="B307" s="44" t="s">
        <v>148</v>
      </c>
      <c r="C307" s="77">
        <v>38721</v>
      </c>
      <c r="D307" s="59">
        <v>3.82</v>
      </c>
      <c r="E307" s="60">
        <v>4280</v>
      </c>
      <c r="F307" s="59">
        <v>2.29</v>
      </c>
      <c r="G307" s="11"/>
      <c r="H307" s="11"/>
      <c r="I307" s="11"/>
      <c r="J307" s="11"/>
    </row>
    <row r="308" spans="1:10" ht="15.75">
      <c r="A308" s="61" t="s">
        <v>13</v>
      </c>
      <c r="B308" s="44" t="s">
        <v>148</v>
      </c>
      <c r="C308" s="77">
        <v>38735</v>
      </c>
      <c r="D308" s="59">
        <v>3.49</v>
      </c>
      <c r="E308" s="60">
        <v>8075</v>
      </c>
      <c r="F308" s="59">
        <v>5.21</v>
      </c>
      <c r="G308" s="11"/>
      <c r="H308" s="11"/>
      <c r="I308" s="11"/>
      <c r="J308" s="11"/>
    </row>
    <row r="309" spans="1:10" ht="15.75">
      <c r="A309" s="61" t="s">
        <v>13</v>
      </c>
      <c r="B309" s="44" t="s">
        <v>148</v>
      </c>
      <c r="C309" s="77">
        <v>38749</v>
      </c>
      <c r="D309" s="59">
        <v>3.52</v>
      </c>
      <c r="E309" s="60">
        <v>7550</v>
      </c>
      <c r="F309" s="59">
        <v>4.81</v>
      </c>
      <c r="G309" s="11"/>
      <c r="H309" s="11"/>
      <c r="I309" s="11"/>
      <c r="J309" s="11"/>
    </row>
    <row r="310" spans="1:10" ht="15.75">
      <c r="A310" s="61" t="s">
        <v>13</v>
      </c>
      <c r="B310" s="44" t="s">
        <v>148</v>
      </c>
      <c r="C310" s="77">
        <v>38763</v>
      </c>
      <c r="D310" s="59">
        <v>3.91</v>
      </c>
      <c r="E310" s="60">
        <v>11190</v>
      </c>
      <c r="F310" s="59">
        <v>7.61</v>
      </c>
      <c r="G310" s="11"/>
      <c r="H310" s="11"/>
      <c r="I310" s="11"/>
      <c r="J310" s="11"/>
    </row>
    <row r="311" spans="1:10" ht="15.75">
      <c r="A311" s="61" t="s">
        <v>13</v>
      </c>
      <c r="B311" s="44" t="s">
        <v>148</v>
      </c>
      <c r="C311" s="77">
        <v>38777</v>
      </c>
      <c r="D311" s="59">
        <v>3.9</v>
      </c>
      <c r="E311" s="60">
        <v>6630</v>
      </c>
      <c r="F311" s="59">
        <v>4.1</v>
      </c>
      <c r="G311" s="11"/>
      <c r="H311" s="11"/>
      <c r="I311" s="11"/>
      <c r="J311" s="11"/>
    </row>
    <row r="312" spans="1:10" ht="15.75">
      <c r="A312" s="61" t="s">
        <v>13</v>
      </c>
      <c r="B312" s="44" t="s">
        <v>148</v>
      </c>
      <c r="C312" s="77">
        <v>38791</v>
      </c>
      <c r="D312" s="59">
        <v>4.07</v>
      </c>
      <c r="E312" s="60">
        <v>4470</v>
      </c>
      <c r="F312" s="59">
        <v>2.44</v>
      </c>
      <c r="G312" s="11"/>
      <c r="H312" s="11"/>
      <c r="I312" s="11"/>
      <c r="J312" s="11"/>
    </row>
    <row r="313" spans="1:10" ht="15.75">
      <c r="A313" s="61" t="s">
        <v>13</v>
      </c>
      <c r="B313" s="44" t="s">
        <v>148</v>
      </c>
      <c r="C313" s="77">
        <v>38805</v>
      </c>
      <c r="D313" s="59">
        <v>4.03</v>
      </c>
      <c r="E313" s="60">
        <v>10700</v>
      </c>
      <c r="F313" s="59">
        <v>7.23</v>
      </c>
      <c r="G313" s="11"/>
      <c r="H313" s="11"/>
      <c r="I313" s="11"/>
      <c r="J313" s="11"/>
    </row>
    <row r="314" spans="1:10" ht="15.75">
      <c r="A314" s="61" t="s">
        <v>13</v>
      </c>
      <c r="B314" s="44" t="s">
        <v>148</v>
      </c>
      <c r="C314" s="77">
        <v>38819</v>
      </c>
      <c r="D314" s="59">
        <v>3.93</v>
      </c>
      <c r="E314" s="60">
        <v>4700</v>
      </c>
      <c r="F314" s="59">
        <v>2.62</v>
      </c>
      <c r="G314" s="11"/>
      <c r="H314" s="11"/>
      <c r="I314" s="11"/>
      <c r="J314" s="11"/>
    </row>
    <row r="315" spans="1:10" ht="15.75">
      <c r="A315" s="61" t="s">
        <v>13</v>
      </c>
      <c r="B315" s="44" t="s">
        <v>148</v>
      </c>
      <c r="C315" s="77">
        <v>38833</v>
      </c>
      <c r="D315" s="59">
        <v>3.82</v>
      </c>
      <c r="E315" s="60">
        <v>6600</v>
      </c>
      <c r="F315" s="59">
        <v>4.08</v>
      </c>
      <c r="G315" s="11"/>
      <c r="H315" s="11"/>
      <c r="I315" s="11"/>
      <c r="J315" s="11"/>
    </row>
    <row r="316" spans="1:10" ht="15.75">
      <c r="A316" s="61" t="s">
        <v>13</v>
      </c>
      <c r="B316" s="44" t="s">
        <v>148</v>
      </c>
      <c r="C316" s="77">
        <v>38847</v>
      </c>
      <c r="D316" s="59">
        <v>3.6962</v>
      </c>
      <c r="E316" s="60">
        <v>5650</v>
      </c>
      <c r="F316" s="59">
        <v>3.35</v>
      </c>
      <c r="G316" s="11"/>
      <c r="H316" s="11"/>
      <c r="I316" s="11"/>
      <c r="J316" s="11"/>
    </row>
    <row r="317" spans="1:10" ht="15.75">
      <c r="A317" s="61" t="s">
        <v>13</v>
      </c>
      <c r="B317" s="44" t="s">
        <v>148</v>
      </c>
      <c r="C317" s="77">
        <v>38861</v>
      </c>
      <c r="D317" s="59">
        <v>3.9005</v>
      </c>
      <c r="E317" s="60">
        <v>6990</v>
      </c>
      <c r="F317" s="59">
        <v>4.38</v>
      </c>
      <c r="G317" s="11"/>
      <c r="H317" s="11"/>
      <c r="I317" s="11"/>
      <c r="J317" s="11"/>
    </row>
    <row r="318" spans="1:10" ht="15.75">
      <c r="A318" s="61" t="s">
        <v>13</v>
      </c>
      <c r="B318" s="44" t="s">
        <v>148</v>
      </c>
      <c r="C318" s="77">
        <v>38875</v>
      </c>
      <c r="D318" s="59">
        <v>4.1</v>
      </c>
      <c r="E318" s="60">
        <v>9090</v>
      </c>
      <c r="F318" s="59">
        <v>5.99</v>
      </c>
      <c r="G318" s="11"/>
      <c r="H318" s="11"/>
      <c r="I318" s="11"/>
      <c r="J318" s="11"/>
    </row>
    <row r="319" spans="1:10" ht="15.75">
      <c r="A319" s="61" t="s">
        <v>13</v>
      </c>
      <c r="B319" s="44" t="s">
        <v>148</v>
      </c>
      <c r="C319" s="77">
        <v>38889</v>
      </c>
      <c r="D319" s="59">
        <v>4.28</v>
      </c>
      <c r="E319" s="60">
        <v>4560</v>
      </c>
      <c r="F319" s="59">
        <v>2.51</v>
      </c>
      <c r="G319" s="11"/>
      <c r="H319" s="11"/>
      <c r="I319" s="11"/>
      <c r="J319" s="11"/>
    </row>
    <row r="320" spans="1:10" ht="15.75">
      <c r="A320" s="61" t="s">
        <v>13</v>
      </c>
      <c r="B320" s="44" t="s">
        <v>148</v>
      </c>
      <c r="C320" s="77">
        <v>38903</v>
      </c>
      <c r="D320" s="59">
        <v>4.24</v>
      </c>
      <c r="E320" s="60">
        <v>6200</v>
      </c>
      <c r="F320" s="59">
        <v>3.77</v>
      </c>
      <c r="G320" s="11"/>
      <c r="H320" s="11"/>
      <c r="I320" s="11"/>
      <c r="J320" s="11"/>
    </row>
    <row r="321" spans="1:10" ht="15.75">
      <c r="A321" s="61" t="s">
        <v>13</v>
      </c>
      <c r="B321" s="44" t="s">
        <v>148</v>
      </c>
      <c r="C321" s="77">
        <v>38917</v>
      </c>
      <c r="D321" s="59">
        <v>4.3</v>
      </c>
      <c r="E321" s="60">
        <v>5975</v>
      </c>
      <c r="F321" s="59">
        <v>3.6</v>
      </c>
      <c r="G321" s="11"/>
      <c r="H321" s="11"/>
      <c r="I321" s="11"/>
      <c r="J321" s="11"/>
    </row>
    <row r="322" spans="1:10" ht="15.75">
      <c r="A322" s="61" t="s">
        <v>13</v>
      </c>
      <c r="B322" s="44" t="s">
        <v>148</v>
      </c>
      <c r="C322" s="77">
        <v>38931</v>
      </c>
      <c r="D322" s="59">
        <v>3.83</v>
      </c>
      <c r="E322" s="60">
        <v>7200</v>
      </c>
      <c r="F322" s="59">
        <v>4.54</v>
      </c>
      <c r="G322" s="11"/>
      <c r="H322" s="11"/>
      <c r="I322" s="11"/>
      <c r="J322" s="11"/>
    </row>
    <row r="323" spans="1:10" ht="15.75">
      <c r="A323" s="61" t="s">
        <v>13</v>
      </c>
      <c r="B323" s="44" t="s">
        <v>148</v>
      </c>
      <c r="C323" s="77">
        <v>38945</v>
      </c>
      <c r="D323" s="96">
        <v>3.77</v>
      </c>
      <c r="E323" s="60">
        <v>5720</v>
      </c>
      <c r="F323" s="59">
        <v>3.4</v>
      </c>
      <c r="G323" s="11"/>
      <c r="H323" s="11"/>
      <c r="I323" s="11"/>
      <c r="J323" s="11"/>
    </row>
    <row r="324" spans="1:10" ht="15.75">
      <c r="A324" s="61" t="s">
        <v>13</v>
      </c>
      <c r="B324" s="44" t="s">
        <v>148</v>
      </c>
      <c r="C324" s="77">
        <v>38959</v>
      </c>
      <c r="D324" s="59">
        <v>3.66</v>
      </c>
      <c r="E324" s="60">
        <v>5129</v>
      </c>
      <c r="F324" s="59">
        <v>2.95</v>
      </c>
      <c r="G324" s="11"/>
      <c r="H324" s="11"/>
      <c r="I324" s="11"/>
      <c r="J324" s="11"/>
    </row>
    <row r="325" spans="1:10" ht="15.75">
      <c r="A325" s="61" t="s">
        <v>13</v>
      </c>
      <c r="B325" s="44" t="s">
        <v>148</v>
      </c>
      <c r="C325" s="77">
        <v>38973</v>
      </c>
      <c r="D325" s="59">
        <v>3.58</v>
      </c>
      <c r="E325" s="60">
        <v>8400</v>
      </c>
      <c r="F325" s="59">
        <v>5.46</v>
      </c>
      <c r="G325" s="11"/>
      <c r="H325" s="11"/>
      <c r="I325" s="11"/>
      <c r="J325" s="11"/>
    </row>
    <row r="326" spans="1:10" ht="15.75">
      <c r="A326" s="61" t="s">
        <v>13</v>
      </c>
      <c r="B326" s="44" t="s">
        <v>148</v>
      </c>
      <c r="C326" s="77">
        <v>38987</v>
      </c>
      <c r="D326" s="59">
        <v>3.55</v>
      </c>
      <c r="E326" s="60">
        <v>3080</v>
      </c>
      <c r="F326" s="59">
        <v>1.37</v>
      </c>
      <c r="G326" s="11"/>
      <c r="H326" s="11"/>
      <c r="I326" s="11"/>
      <c r="J326" s="11"/>
    </row>
    <row r="327" spans="1:10" ht="15.75">
      <c r="A327" s="61" t="s">
        <v>13</v>
      </c>
      <c r="B327" s="44" t="s">
        <v>148</v>
      </c>
      <c r="C327" s="77">
        <v>39001</v>
      </c>
      <c r="D327" s="59">
        <v>3.69</v>
      </c>
      <c r="E327" s="60">
        <v>5350</v>
      </c>
      <c r="F327" s="59">
        <v>3.12</v>
      </c>
      <c r="G327" s="11"/>
      <c r="H327" s="11"/>
      <c r="I327" s="11"/>
      <c r="J327" s="11"/>
    </row>
    <row r="328" spans="1:10" ht="15.75">
      <c r="A328" s="61" t="s">
        <v>13</v>
      </c>
      <c r="B328" s="44" t="s">
        <v>148</v>
      </c>
      <c r="C328" s="77">
        <v>39015</v>
      </c>
      <c r="D328" s="59">
        <v>3.69</v>
      </c>
      <c r="E328" s="60">
        <v>5920</v>
      </c>
      <c r="F328" s="59">
        <v>3.55</v>
      </c>
      <c r="G328" s="11"/>
      <c r="H328" s="11"/>
      <c r="I328" s="11"/>
      <c r="J328" s="11"/>
    </row>
    <row r="329" spans="1:10" ht="15.75">
      <c r="A329" s="61" t="s">
        <v>13</v>
      </c>
      <c r="B329" s="44" t="s">
        <v>148</v>
      </c>
      <c r="C329" s="77">
        <v>39029</v>
      </c>
      <c r="D329" s="59">
        <v>3.6219</v>
      </c>
      <c r="E329" s="60">
        <v>6000</v>
      </c>
      <c r="F329" s="59">
        <v>3.62</v>
      </c>
      <c r="G329" s="11"/>
      <c r="H329" s="11"/>
      <c r="I329" s="11"/>
      <c r="J329" s="11"/>
    </row>
    <row r="330" spans="1:10" ht="15.75">
      <c r="A330" s="61" t="s">
        <v>13</v>
      </c>
      <c r="B330" s="44" t="s">
        <v>148</v>
      </c>
      <c r="C330" s="77">
        <v>39043</v>
      </c>
      <c r="D330" s="59">
        <v>3.6354</v>
      </c>
      <c r="E330" s="60">
        <v>4950</v>
      </c>
      <c r="F330" s="59">
        <v>2.81</v>
      </c>
      <c r="G330" s="11"/>
      <c r="H330" s="11"/>
      <c r="I330" s="11"/>
      <c r="J330" s="11"/>
    </row>
    <row r="331" spans="1:10" ht="15.75">
      <c r="A331" s="61" t="s">
        <v>13</v>
      </c>
      <c r="B331" s="44" t="s">
        <v>148</v>
      </c>
      <c r="C331" s="77">
        <v>39057</v>
      </c>
      <c r="D331" s="59">
        <v>3.53</v>
      </c>
      <c r="E331" s="60">
        <v>3550</v>
      </c>
      <c r="F331" s="59">
        <v>1.73</v>
      </c>
      <c r="G331" s="11"/>
      <c r="H331" s="11"/>
      <c r="I331" s="11"/>
      <c r="J331" s="11"/>
    </row>
    <row r="332" spans="1:10" ht="15.75">
      <c r="A332" s="61" t="s">
        <v>13</v>
      </c>
      <c r="B332" s="44" t="s">
        <v>148</v>
      </c>
      <c r="C332" s="77">
        <v>39071</v>
      </c>
      <c r="D332" s="59">
        <v>3.57</v>
      </c>
      <c r="E332" s="60">
        <v>6400</v>
      </c>
      <c r="F332" s="59">
        <v>3.92</v>
      </c>
      <c r="G332" s="11"/>
      <c r="H332" s="11"/>
      <c r="I332" s="11"/>
      <c r="J332" s="11"/>
    </row>
    <row r="333" spans="1:10" ht="15.75">
      <c r="A333" s="61" t="s">
        <v>13</v>
      </c>
      <c r="B333" s="44" t="s">
        <v>148</v>
      </c>
      <c r="C333" s="77">
        <v>39085</v>
      </c>
      <c r="D333" s="59">
        <v>3.51</v>
      </c>
      <c r="E333" s="60">
        <v>3300</v>
      </c>
      <c r="F333" s="59">
        <v>1.54</v>
      </c>
      <c r="G333" s="11"/>
      <c r="H333" s="11"/>
      <c r="I333" s="11"/>
      <c r="J333" s="11"/>
    </row>
    <row r="334" spans="1:10" ht="15.75">
      <c r="A334" s="61" t="s">
        <v>13</v>
      </c>
      <c r="B334" s="44" t="s">
        <v>148</v>
      </c>
      <c r="C334" s="77">
        <v>39099</v>
      </c>
      <c r="D334" s="59">
        <v>3.67</v>
      </c>
      <c r="E334" s="60">
        <v>5900</v>
      </c>
      <c r="F334" s="59">
        <v>3.54</v>
      </c>
      <c r="G334" s="11"/>
      <c r="H334" s="11"/>
      <c r="I334" s="11"/>
      <c r="J334" s="11"/>
    </row>
    <row r="335" spans="1:10" ht="15.75">
      <c r="A335" s="61" t="s">
        <v>13</v>
      </c>
      <c r="B335" s="44" t="s">
        <v>148</v>
      </c>
      <c r="C335" s="77">
        <v>39113</v>
      </c>
      <c r="D335" s="59">
        <v>3.9</v>
      </c>
      <c r="E335" s="60">
        <v>4830</v>
      </c>
      <c r="F335" s="59">
        <v>2.72</v>
      </c>
      <c r="G335" s="11"/>
      <c r="H335" s="11"/>
      <c r="I335" s="11"/>
      <c r="J335" s="11"/>
    </row>
    <row r="336" spans="1:10" ht="15.75">
      <c r="A336" s="61" t="s">
        <v>13</v>
      </c>
      <c r="B336" s="44" t="s">
        <v>148</v>
      </c>
      <c r="C336" s="77">
        <v>39127</v>
      </c>
      <c r="D336" s="59">
        <v>3.91</v>
      </c>
      <c r="E336" s="60">
        <v>5450</v>
      </c>
      <c r="F336" s="59">
        <v>3.19</v>
      </c>
      <c r="G336" s="11"/>
      <c r="H336" s="11"/>
      <c r="I336" s="11"/>
      <c r="J336" s="11"/>
    </row>
    <row r="337" spans="1:10" ht="15.75">
      <c r="A337" s="61" t="s">
        <v>13</v>
      </c>
      <c r="B337" s="44" t="s">
        <v>148</v>
      </c>
      <c r="C337" s="77">
        <v>39141</v>
      </c>
      <c r="D337" s="59">
        <v>3.81</v>
      </c>
      <c r="E337" s="60">
        <v>6260</v>
      </c>
      <c r="F337" s="59">
        <v>3.82</v>
      </c>
      <c r="G337" s="11"/>
      <c r="H337" s="11"/>
      <c r="I337" s="11"/>
      <c r="J337" s="11"/>
    </row>
    <row r="338" spans="1:10" ht="15.75">
      <c r="A338" s="61" t="s">
        <v>13</v>
      </c>
      <c r="B338" s="44" t="s">
        <v>148</v>
      </c>
      <c r="C338" s="77">
        <v>39155</v>
      </c>
      <c r="D338" s="59">
        <v>3.83</v>
      </c>
      <c r="E338" s="60">
        <v>5210</v>
      </c>
      <c r="F338" s="59">
        <v>3.01</v>
      </c>
      <c r="G338" s="11"/>
      <c r="H338" s="11"/>
      <c r="I338" s="11"/>
      <c r="J338" s="11"/>
    </row>
    <row r="339" spans="1:10" ht="15.75">
      <c r="A339" s="61" t="s">
        <v>13</v>
      </c>
      <c r="B339" s="44" t="s">
        <v>148</v>
      </c>
      <c r="C339" s="77">
        <v>39169</v>
      </c>
      <c r="D339" s="59">
        <v>3.66</v>
      </c>
      <c r="E339" s="60">
        <v>3650</v>
      </c>
      <c r="F339" s="59">
        <v>1.81</v>
      </c>
      <c r="G339" s="11"/>
      <c r="H339" s="11"/>
      <c r="I339" s="11"/>
      <c r="J339" s="11"/>
    </row>
    <row r="340" spans="1:10" ht="15.75">
      <c r="A340" s="61" t="s">
        <v>13</v>
      </c>
      <c r="B340" s="44" t="s">
        <v>148</v>
      </c>
      <c r="C340" s="77">
        <v>39183</v>
      </c>
      <c r="D340" s="59">
        <v>3.56</v>
      </c>
      <c r="E340" s="60">
        <v>3500</v>
      </c>
      <c r="F340" s="59">
        <v>1.69</v>
      </c>
      <c r="G340" s="11"/>
      <c r="H340" s="11"/>
      <c r="I340" s="11"/>
      <c r="J340" s="11"/>
    </row>
    <row r="341" spans="1:10" ht="15.75">
      <c r="A341" s="61" t="s">
        <v>13</v>
      </c>
      <c r="B341" s="44" t="s">
        <v>148</v>
      </c>
      <c r="C341" s="77">
        <v>39197</v>
      </c>
      <c r="D341" s="59">
        <v>3.72</v>
      </c>
      <c r="E341" s="60">
        <v>5669.5</v>
      </c>
      <c r="F341" s="59">
        <v>3.36</v>
      </c>
      <c r="G341" s="11"/>
      <c r="H341" s="11"/>
      <c r="I341" s="11"/>
      <c r="J341" s="11"/>
    </row>
    <row r="342" spans="1:10" ht="15.75">
      <c r="A342" s="61" t="s">
        <v>13</v>
      </c>
      <c r="B342" s="44" t="s">
        <v>148</v>
      </c>
      <c r="C342" s="77">
        <v>39211</v>
      </c>
      <c r="D342" s="59">
        <v>3.8236</v>
      </c>
      <c r="E342" s="60">
        <v>6610</v>
      </c>
      <c r="F342" s="59">
        <v>4.08</v>
      </c>
      <c r="G342" s="11"/>
      <c r="H342" s="11"/>
      <c r="I342" s="11"/>
      <c r="J342" s="11"/>
    </row>
    <row r="343" spans="1:10" ht="15.75">
      <c r="A343" s="61" t="s">
        <v>13</v>
      </c>
      <c r="B343" s="44" t="s">
        <v>148</v>
      </c>
      <c r="C343" s="77">
        <v>39225</v>
      </c>
      <c r="D343" s="59">
        <v>3.7965</v>
      </c>
      <c r="E343" s="60">
        <v>6000</v>
      </c>
      <c r="F343" s="59">
        <v>3.62</v>
      </c>
      <c r="G343" s="11"/>
      <c r="H343" s="11"/>
      <c r="I343" s="11"/>
      <c r="J343" s="11"/>
    </row>
    <row r="344" spans="1:10" ht="15.75">
      <c r="A344" s="61" t="s">
        <v>13</v>
      </c>
      <c r="B344" s="44" t="s">
        <v>148</v>
      </c>
      <c r="C344" s="77">
        <v>39239</v>
      </c>
      <c r="D344" s="59">
        <v>4.1596</v>
      </c>
      <c r="E344" s="60">
        <v>4990</v>
      </c>
      <c r="F344" s="59">
        <v>2.84</v>
      </c>
      <c r="G344" s="11"/>
      <c r="H344" s="11"/>
      <c r="I344" s="11"/>
      <c r="J344" s="11"/>
    </row>
    <row r="345" spans="1:10" ht="15.75">
      <c r="A345" s="61" t="s">
        <v>13</v>
      </c>
      <c r="B345" s="44" t="s">
        <v>148</v>
      </c>
      <c r="C345" s="77">
        <v>39253</v>
      </c>
      <c r="D345" s="59">
        <v>4.02</v>
      </c>
      <c r="E345" s="60">
        <v>3100</v>
      </c>
      <c r="F345" s="59">
        <v>1.38</v>
      </c>
      <c r="G345" s="11"/>
      <c r="H345" s="11"/>
      <c r="I345" s="11"/>
      <c r="J345" s="11"/>
    </row>
    <row r="346" spans="1:10" ht="15.75">
      <c r="A346" s="61" t="s">
        <v>13</v>
      </c>
      <c r="B346" s="44" t="s">
        <v>148</v>
      </c>
      <c r="C346" s="77">
        <v>39267</v>
      </c>
      <c r="D346" s="59">
        <v>3.99</v>
      </c>
      <c r="E346" s="60">
        <v>2800</v>
      </c>
      <c r="F346" s="59">
        <v>1.15</v>
      </c>
      <c r="G346" s="11"/>
      <c r="H346" s="11"/>
      <c r="I346" s="11"/>
      <c r="J346" s="11"/>
    </row>
    <row r="347" spans="1:10" ht="15.75">
      <c r="A347" s="61" t="s">
        <v>13</v>
      </c>
      <c r="B347" s="44" t="s">
        <v>148</v>
      </c>
      <c r="C347" s="77">
        <v>39281</v>
      </c>
      <c r="D347" s="59">
        <v>3.88</v>
      </c>
      <c r="E347" s="60">
        <v>6000</v>
      </c>
      <c r="F347" s="59">
        <v>3.62</v>
      </c>
      <c r="G347" s="11"/>
      <c r="H347" s="11"/>
      <c r="I347" s="11"/>
      <c r="J347" s="11"/>
    </row>
    <row r="348" spans="1:10" ht="15.75">
      <c r="A348" s="61" t="s">
        <v>13</v>
      </c>
      <c r="B348" s="44" t="s">
        <v>148</v>
      </c>
      <c r="C348" s="77">
        <v>39295</v>
      </c>
      <c r="D348" s="59">
        <v>3.81</v>
      </c>
      <c r="E348" s="60">
        <v>8000</v>
      </c>
      <c r="F348" s="59">
        <v>5.15</v>
      </c>
      <c r="G348" s="11"/>
      <c r="H348" s="11"/>
      <c r="I348" s="11"/>
      <c r="J348" s="11"/>
    </row>
    <row r="349" spans="1:10" ht="15.75">
      <c r="A349" s="61" t="s">
        <v>13</v>
      </c>
      <c r="B349" s="44" t="s">
        <v>148</v>
      </c>
      <c r="C349" s="77">
        <v>39309</v>
      </c>
      <c r="D349" s="59">
        <v>3.97</v>
      </c>
      <c r="E349" s="60">
        <v>3350</v>
      </c>
      <c r="F349" s="59">
        <v>1.58</v>
      </c>
      <c r="G349" s="11"/>
      <c r="H349" s="11"/>
      <c r="I349" s="11"/>
      <c r="J349" s="11"/>
    </row>
    <row r="350" spans="1:10" ht="15.75">
      <c r="A350" s="61" t="s">
        <v>13</v>
      </c>
      <c r="B350" s="44" t="s">
        <v>148</v>
      </c>
      <c r="C350" s="77">
        <v>39323</v>
      </c>
      <c r="D350" s="59">
        <v>4</v>
      </c>
      <c r="E350" s="60">
        <v>3800</v>
      </c>
      <c r="F350" s="59">
        <v>1.92</v>
      </c>
      <c r="G350" s="11"/>
      <c r="H350" s="11"/>
      <c r="I350" s="11"/>
      <c r="J350" s="11"/>
    </row>
    <row r="351" spans="1:10" ht="15.75">
      <c r="A351" s="61" t="s">
        <v>13</v>
      </c>
      <c r="B351" s="44" t="s">
        <v>148</v>
      </c>
      <c r="C351" s="77">
        <v>39337</v>
      </c>
      <c r="D351" s="59">
        <v>3.86</v>
      </c>
      <c r="E351" s="60">
        <v>2750</v>
      </c>
      <c r="F351" s="59">
        <v>1.12</v>
      </c>
      <c r="G351" s="11"/>
      <c r="H351" s="11"/>
      <c r="I351" s="11"/>
      <c r="J351" s="11"/>
    </row>
    <row r="352" spans="1:10" ht="15.75">
      <c r="A352" s="61" t="s">
        <v>13</v>
      </c>
      <c r="B352" s="44" t="s">
        <v>148</v>
      </c>
      <c r="C352" s="77">
        <v>39352</v>
      </c>
      <c r="D352" s="59">
        <v>3.64</v>
      </c>
      <c r="E352" s="60">
        <v>3200</v>
      </c>
      <c r="F352" s="59">
        <v>1.46</v>
      </c>
      <c r="G352" s="11"/>
      <c r="H352" s="11"/>
      <c r="I352" s="11"/>
      <c r="J352" s="11"/>
    </row>
    <row r="353" spans="1:10" ht="15.75">
      <c r="A353" s="61" t="s">
        <v>13</v>
      </c>
      <c r="B353" s="44" t="s">
        <v>148</v>
      </c>
      <c r="C353" s="77">
        <v>39365</v>
      </c>
      <c r="D353" s="59">
        <v>3.52</v>
      </c>
      <c r="E353" s="60">
        <v>4000</v>
      </c>
      <c r="F353" s="59">
        <v>2.08</v>
      </c>
      <c r="G353" s="11"/>
      <c r="H353" s="11"/>
      <c r="I353" s="11"/>
      <c r="J353" s="11"/>
    </row>
    <row r="354" spans="1:10" ht="15.75">
      <c r="A354" s="61" t="s">
        <v>13</v>
      </c>
      <c r="B354" s="44" t="s">
        <v>148</v>
      </c>
      <c r="C354" s="77">
        <v>39379</v>
      </c>
      <c r="D354" s="59">
        <v>3.08</v>
      </c>
      <c r="E354" s="60">
        <v>2450</v>
      </c>
      <c r="F354" s="59">
        <v>0.88</v>
      </c>
      <c r="G354" s="11"/>
      <c r="H354" s="11"/>
      <c r="I354" s="11"/>
      <c r="J354" s="11"/>
    </row>
    <row r="355" spans="1:10" ht="15.75">
      <c r="A355" s="61" t="s">
        <v>13</v>
      </c>
      <c r="B355" s="44" t="s">
        <v>148</v>
      </c>
      <c r="C355" s="77">
        <v>39393</v>
      </c>
      <c r="D355" s="59">
        <v>1.3</v>
      </c>
      <c r="E355" s="60">
        <v>3700</v>
      </c>
      <c r="F355" s="59">
        <v>1.85</v>
      </c>
      <c r="G355" s="11"/>
      <c r="H355" s="11"/>
      <c r="I355" s="11"/>
      <c r="J355" s="11"/>
    </row>
    <row r="356" spans="1:10" ht="15.75">
      <c r="A356" s="61" t="s">
        <v>13</v>
      </c>
      <c r="B356" s="44" t="s">
        <v>148</v>
      </c>
      <c r="C356" s="77">
        <v>39407</v>
      </c>
      <c r="D356" s="59">
        <v>1.3</v>
      </c>
      <c r="E356" s="60">
        <v>3100</v>
      </c>
      <c r="F356" s="59">
        <v>1.38</v>
      </c>
      <c r="G356" s="11"/>
      <c r="H356" s="11"/>
      <c r="I356" s="11"/>
      <c r="J356" s="11"/>
    </row>
    <row r="357" spans="1:10" ht="15.75">
      <c r="A357" s="61" t="s">
        <v>13</v>
      </c>
      <c r="B357" s="44" t="s">
        <v>148</v>
      </c>
      <c r="C357" s="77">
        <v>39421</v>
      </c>
      <c r="D357" s="59">
        <v>0.49</v>
      </c>
      <c r="E357" s="60">
        <v>3000</v>
      </c>
      <c r="F357" s="59">
        <v>1.31</v>
      </c>
      <c r="G357" s="11"/>
      <c r="H357" s="11"/>
      <c r="I357" s="11"/>
      <c r="J357" s="11"/>
    </row>
    <row r="358" spans="1:10" ht="15.75">
      <c r="A358" s="61" t="s">
        <v>13</v>
      </c>
      <c r="B358" s="44" t="s">
        <v>148</v>
      </c>
      <c r="C358" s="77">
        <v>39435</v>
      </c>
      <c r="D358" s="59">
        <v>1.38</v>
      </c>
      <c r="E358" s="60">
        <v>2200</v>
      </c>
      <c r="F358" s="59">
        <v>0.69</v>
      </c>
      <c r="G358" s="11"/>
      <c r="H358" s="11"/>
      <c r="I358" s="11"/>
      <c r="J358" s="11"/>
    </row>
    <row r="359" spans="1:10" ht="15.75">
      <c r="A359" s="61" t="s">
        <v>13</v>
      </c>
      <c r="B359" s="44" t="s">
        <v>148</v>
      </c>
      <c r="C359" s="77">
        <v>39449</v>
      </c>
      <c r="D359" s="59">
        <v>2.38</v>
      </c>
      <c r="E359" s="60">
        <v>2900</v>
      </c>
      <c r="F359" s="59">
        <v>1.23</v>
      </c>
      <c r="G359" s="11"/>
      <c r="H359" s="11"/>
      <c r="I359" s="11"/>
      <c r="J359" s="11"/>
    </row>
    <row r="360" spans="1:10" ht="15.75">
      <c r="A360" s="61" t="s">
        <v>13</v>
      </c>
      <c r="B360" s="44" t="s">
        <v>148</v>
      </c>
      <c r="C360" s="77">
        <v>39463</v>
      </c>
      <c r="D360" s="59">
        <v>1.98</v>
      </c>
      <c r="E360" s="60">
        <v>3250</v>
      </c>
      <c r="F360" s="59">
        <v>1.5</v>
      </c>
      <c r="G360" s="11"/>
      <c r="H360" s="11"/>
      <c r="I360" s="11"/>
      <c r="J360" s="11"/>
    </row>
    <row r="361" spans="1:10" ht="15.75">
      <c r="A361" s="61" t="s">
        <v>13</v>
      </c>
      <c r="B361" s="44" t="s">
        <v>148</v>
      </c>
      <c r="C361" s="77">
        <v>39477</v>
      </c>
      <c r="D361" s="59">
        <v>1.42</v>
      </c>
      <c r="E361" s="60">
        <v>6500</v>
      </c>
      <c r="F361" s="59">
        <v>4</v>
      </c>
      <c r="G361" s="11"/>
      <c r="H361" s="11"/>
      <c r="I361" s="11"/>
      <c r="J361" s="11"/>
    </row>
    <row r="362" spans="1:10" ht="15.75">
      <c r="A362" s="61" t="s">
        <v>13</v>
      </c>
      <c r="B362" s="44" t="s">
        <v>148</v>
      </c>
      <c r="C362" s="77">
        <v>39491</v>
      </c>
      <c r="D362" s="59">
        <v>1.49</v>
      </c>
      <c r="E362" s="60">
        <v>4020</v>
      </c>
      <c r="F362" s="59">
        <v>2.09</v>
      </c>
      <c r="G362" s="11"/>
      <c r="H362" s="11"/>
      <c r="I362" s="11"/>
      <c r="J362" s="11"/>
    </row>
    <row r="363" spans="1:10" ht="15.75">
      <c r="A363" s="61" t="s">
        <v>13</v>
      </c>
      <c r="B363" s="44" t="s">
        <v>148</v>
      </c>
      <c r="C363" s="77">
        <v>39505</v>
      </c>
      <c r="D363" s="59">
        <v>1.28</v>
      </c>
      <c r="E363" s="60">
        <v>9400</v>
      </c>
      <c r="F363" s="59">
        <v>6.23</v>
      </c>
      <c r="G363" s="11"/>
      <c r="H363" s="11"/>
      <c r="I363" s="11"/>
      <c r="J363" s="11"/>
    </row>
    <row r="364" spans="1:10" ht="15.75">
      <c r="A364" s="61" t="s">
        <v>13</v>
      </c>
      <c r="B364" s="44" t="s">
        <v>148</v>
      </c>
      <c r="C364" s="77">
        <v>39519</v>
      </c>
      <c r="D364" s="59">
        <v>0.9354</v>
      </c>
      <c r="E364" s="60">
        <v>4750</v>
      </c>
      <c r="F364" s="59">
        <v>2.65</v>
      </c>
      <c r="G364" s="11"/>
      <c r="H364" s="11"/>
      <c r="I364" s="11"/>
      <c r="J364" s="11"/>
    </row>
    <row r="365" spans="1:10" ht="15.75">
      <c r="A365" s="61" t="s">
        <v>13</v>
      </c>
      <c r="B365" s="44" t="s">
        <v>148</v>
      </c>
      <c r="C365" s="77">
        <v>39533</v>
      </c>
      <c r="D365" s="59">
        <v>0.6762</v>
      </c>
      <c r="E365" s="60">
        <v>4550</v>
      </c>
      <c r="F365" s="59">
        <v>2.5</v>
      </c>
      <c r="G365" s="11"/>
      <c r="H365" s="11"/>
      <c r="I365" s="11"/>
      <c r="J365" s="11"/>
    </row>
    <row r="366" spans="1:10" ht="15.75">
      <c r="A366" s="61" t="s">
        <v>13</v>
      </c>
      <c r="B366" s="44" t="s">
        <v>148</v>
      </c>
      <c r="C366" s="77">
        <v>39547</v>
      </c>
      <c r="D366" s="59">
        <v>0.93</v>
      </c>
      <c r="E366" s="60">
        <v>3200</v>
      </c>
      <c r="F366" s="59">
        <v>1.46</v>
      </c>
      <c r="G366" s="11"/>
      <c r="H366" s="11"/>
      <c r="I366" s="11"/>
      <c r="J366" s="11"/>
    </row>
    <row r="367" spans="1:10" ht="15.75">
      <c r="A367" s="61" t="s">
        <v>13</v>
      </c>
      <c r="B367" s="44" t="s">
        <v>148</v>
      </c>
      <c r="C367" s="77">
        <v>39561</v>
      </c>
      <c r="D367" s="59">
        <v>1.1</v>
      </c>
      <c r="E367" s="60">
        <v>4700</v>
      </c>
      <c r="F367" s="59">
        <v>2.62</v>
      </c>
      <c r="G367" s="11"/>
      <c r="H367" s="11"/>
      <c r="I367" s="11"/>
      <c r="J367" s="11"/>
    </row>
    <row r="368" spans="1:10" ht="15.75">
      <c r="A368" s="61" t="s">
        <v>13</v>
      </c>
      <c r="B368" s="44" t="s">
        <v>148</v>
      </c>
      <c r="C368" s="77">
        <v>39575</v>
      </c>
      <c r="D368" s="59">
        <v>1.02</v>
      </c>
      <c r="E368" s="60">
        <v>4700</v>
      </c>
      <c r="F368" s="59">
        <v>2.62</v>
      </c>
      <c r="G368" s="11"/>
      <c r="H368" s="11"/>
      <c r="I368" s="11"/>
      <c r="J368" s="11"/>
    </row>
    <row r="369" spans="1:10" ht="15.75">
      <c r="A369" s="61" t="s">
        <v>13</v>
      </c>
      <c r="B369" s="44" t="s">
        <v>148</v>
      </c>
      <c r="C369" s="77">
        <v>39589</v>
      </c>
      <c r="D369" s="59">
        <v>1.03</v>
      </c>
      <c r="E369" s="60">
        <v>13650</v>
      </c>
      <c r="F369" s="59">
        <v>9.5</v>
      </c>
      <c r="G369" s="11"/>
      <c r="H369" s="11"/>
      <c r="I369" s="11"/>
      <c r="J369" s="11"/>
    </row>
    <row r="370" spans="1:10" ht="15.75">
      <c r="A370" s="61" t="s">
        <v>13</v>
      </c>
      <c r="B370" s="44" t="s">
        <v>148</v>
      </c>
      <c r="C370" s="77">
        <v>39603</v>
      </c>
      <c r="D370" s="59">
        <v>1.05</v>
      </c>
      <c r="E370" s="60">
        <v>4980</v>
      </c>
      <c r="F370" s="59">
        <v>2.83</v>
      </c>
      <c r="G370" s="11"/>
      <c r="H370" s="11"/>
      <c r="I370" s="11"/>
      <c r="J370" s="11"/>
    </row>
    <row r="371" spans="1:10" ht="15.75">
      <c r="A371" s="61" t="s">
        <v>13</v>
      </c>
      <c r="B371" s="44" t="s">
        <v>148</v>
      </c>
      <c r="C371" s="77">
        <v>39617</v>
      </c>
      <c r="D371" s="59">
        <v>1.63</v>
      </c>
      <c r="E371" s="60">
        <v>5100</v>
      </c>
      <c r="F371" s="59">
        <v>2.92</v>
      </c>
      <c r="G371" s="11"/>
      <c r="H371" s="11"/>
      <c r="I371" s="11"/>
      <c r="J371" s="11"/>
    </row>
    <row r="372" spans="1:10" ht="15.75">
      <c r="A372" s="61" t="s">
        <v>13</v>
      </c>
      <c r="B372" s="44" t="s">
        <v>148</v>
      </c>
      <c r="C372" s="77">
        <v>39631</v>
      </c>
      <c r="D372" s="59">
        <v>1.37</v>
      </c>
      <c r="E372" s="60">
        <v>3400</v>
      </c>
      <c r="F372" s="59">
        <v>1.62</v>
      </c>
      <c r="G372" s="11"/>
      <c r="H372" s="11"/>
      <c r="I372" s="11"/>
      <c r="J372" s="11"/>
    </row>
    <row r="373" spans="1:10" ht="15.75">
      <c r="A373" s="61" t="s">
        <v>13</v>
      </c>
      <c r="B373" s="44" t="s">
        <v>148</v>
      </c>
      <c r="C373" s="77">
        <v>39645</v>
      </c>
      <c r="D373" s="59">
        <v>1.43</v>
      </c>
      <c r="E373" s="60">
        <v>4150</v>
      </c>
      <c r="F373" s="59">
        <v>2.19</v>
      </c>
      <c r="G373" s="11"/>
      <c r="H373" s="11"/>
      <c r="I373" s="11"/>
      <c r="J373" s="11"/>
    </row>
    <row r="374" spans="1:10" ht="15.75">
      <c r="A374" s="61" t="s">
        <v>13</v>
      </c>
      <c r="B374" s="44" t="s">
        <v>148</v>
      </c>
      <c r="C374" s="77">
        <v>39659</v>
      </c>
      <c r="D374" s="59">
        <v>1.39</v>
      </c>
      <c r="E374" s="60">
        <v>5200</v>
      </c>
      <c r="F374" s="59">
        <v>3</v>
      </c>
      <c r="G374" s="11"/>
      <c r="H374" s="11"/>
      <c r="I374" s="11"/>
      <c r="J374" s="11"/>
    </row>
    <row r="375" spans="1:10" ht="15.75">
      <c r="A375" s="61" t="s">
        <v>13</v>
      </c>
      <c r="B375" s="44" t="s">
        <v>148</v>
      </c>
      <c r="C375" s="77">
        <v>39673</v>
      </c>
      <c r="D375" s="59">
        <v>1.24</v>
      </c>
      <c r="E375" s="60">
        <v>2300</v>
      </c>
      <c r="F375" s="59">
        <v>0.77</v>
      </c>
      <c r="G375" s="11"/>
      <c r="H375" s="11"/>
      <c r="I375" s="11"/>
      <c r="J375" s="11"/>
    </row>
    <row r="376" spans="1:10" ht="15.75">
      <c r="A376" s="61" t="s">
        <v>13</v>
      </c>
      <c r="B376" s="44" t="s">
        <v>148</v>
      </c>
      <c r="C376" s="77">
        <v>39687</v>
      </c>
      <c r="D376" s="59">
        <v>1.28</v>
      </c>
      <c r="E376" s="60">
        <v>3620</v>
      </c>
      <c r="F376" s="59">
        <v>1.78</v>
      </c>
      <c r="G376" s="11"/>
      <c r="H376" s="11"/>
      <c r="I376" s="11"/>
      <c r="J376" s="11"/>
    </row>
    <row r="377" spans="1:10" ht="15.75">
      <c r="A377" s="61" t="s">
        <v>13</v>
      </c>
      <c r="B377" s="44" t="s">
        <v>148</v>
      </c>
      <c r="C377" s="77">
        <v>39701</v>
      </c>
      <c r="D377" s="59">
        <v>1.32</v>
      </c>
      <c r="E377" s="60">
        <v>5500</v>
      </c>
      <c r="F377" s="59">
        <v>3.23</v>
      </c>
      <c r="G377" s="11"/>
      <c r="H377" s="11"/>
      <c r="I377" s="11"/>
      <c r="J377" s="11"/>
    </row>
    <row r="378" spans="1:10" ht="15.75">
      <c r="A378" s="61" t="s">
        <v>13</v>
      </c>
      <c r="B378" s="44" t="s">
        <v>148</v>
      </c>
      <c r="C378" s="77">
        <v>39715</v>
      </c>
      <c r="D378" s="59">
        <v>0.85</v>
      </c>
      <c r="E378" s="60">
        <v>3900</v>
      </c>
      <c r="F378" s="59">
        <v>2</v>
      </c>
      <c r="G378" s="11"/>
      <c r="H378" s="11"/>
      <c r="I378" s="11"/>
      <c r="J378" s="11"/>
    </row>
    <row r="379" spans="1:10" ht="15.75">
      <c r="A379" s="61" t="s">
        <v>13</v>
      </c>
      <c r="B379" s="44" t="s">
        <v>148</v>
      </c>
      <c r="C379" s="77">
        <v>39729</v>
      </c>
      <c r="D379" s="59">
        <v>0.08</v>
      </c>
      <c r="E379" s="60">
        <v>5600</v>
      </c>
      <c r="F379" s="59">
        <v>3.31</v>
      </c>
      <c r="G379" s="11"/>
      <c r="H379" s="11"/>
      <c r="I379" s="11"/>
      <c r="J379" s="11"/>
    </row>
    <row r="380" spans="1:10" ht="15.75">
      <c r="A380" s="61" t="s">
        <v>13</v>
      </c>
      <c r="B380" s="44" t="s">
        <v>148</v>
      </c>
      <c r="C380" s="77">
        <v>39743</v>
      </c>
      <c r="D380" s="59">
        <v>0.94</v>
      </c>
      <c r="E380" s="60">
        <v>4100</v>
      </c>
      <c r="F380" s="59">
        <v>2.15</v>
      </c>
      <c r="G380" s="11"/>
      <c r="H380" s="11"/>
      <c r="I380" s="11"/>
      <c r="J380" s="11"/>
    </row>
    <row r="381" spans="1:10" ht="15.75">
      <c r="A381" s="61" t="s">
        <v>13</v>
      </c>
      <c r="B381" s="44" t="s">
        <v>148</v>
      </c>
      <c r="C381" s="77">
        <v>39757</v>
      </c>
      <c r="D381" s="59">
        <v>0.36</v>
      </c>
      <c r="E381" s="60">
        <v>8950</v>
      </c>
      <c r="F381" s="59">
        <v>5.88</v>
      </c>
      <c r="G381" s="11"/>
      <c r="H381" s="11"/>
      <c r="I381" s="11"/>
      <c r="J381" s="11"/>
    </row>
    <row r="382" spans="1:10" ht="15.75">
      <c r="A382" s="61" t="s">
        <v>13</v>
      </c>
      <c r="B382" s="44" t="s">
        <v>148</v>
      </c>
      <c r="C382" s="77">
        <v>39771</v>
      </c>
      <c r="D382" s="59">
        <v>0.15</v>
      </c>
      <c r="E382" s="60">
        <v>6100</v>
      </c>
      <c r="F382" s="59">
        <v>3.69</v>
      </c>
      <c r="G382" s="11"/>
      <c r="H382" s="11"/>
      <c r="I382" s="11"/>
      <c r="J382" s="11"/>
    </row>
    <row r="383" spans="1:10" ht="15.75">
      <c r="A383" s="61" t="s">
        <v>13</v>
      </c>
      <c r="B383" s="44" t="s">
        <v>148</v>
      </c>
      <c r="C383" s="77">
        <v>39785</v>
      </c>
      <c r="D383" s="59">
        <v>0.3</v>
      </c>
      <c r="E383" s="60">
        <v>3980</v>
      </c>
      <c r="F383" s="59">
        <v>2.06</v>
      </c>
      <c r="G383" s="11"/>
      <c r="H383" s="11"/>
      <c r="I383" s="11"/>
      <c r="J383" s="11"/>
    </row>
    <row r="384" spans="1:10" ht="15.75">
      <c r="A384" s="61" t="s">
        <v>13</v>
      </c>
      <c r="B384" s="44" t="s">
        <v>148</v>
      </c>
      <c r="C384" s="77">
        <v>39799</v>
      </c>
      <c r="D384" s="59">
        <v>0.23</v>
      </c>
      <c r="E384" s="60">
        <v>6650</v>
      </c>
      <c r="F384" s="59">
        <v>4.12</v>
      </c>
      <c r="G384" s="11"/>
      <c r="H384" s="11"/>
      <c r="I384" s="11"/>
      <c r="J384" s="11"/>
    </row>
    <row r="385" spans="1:10" ht="15.75">
      <c r="A385" s="61" t="s">
        <v>13</v>
      </c>
      <c r="B385" s="44" t="s">
        <v>148</v>
      </c>
      <c r="C385" s="77">
        <v>39813</v>
      </c>
      <c r="D385" s="59">
        <v>0.09</v>
      </c>
      <c r="E385" s="60">
        <v>7400</v>
      </c>
      <c r="F385" s="59">
        <v>4.69</v>
      </c>
      <c r="G385" s="11"/>
      <c r="H385" s="11"/>
      <c r="I385" s="11"/>
      <c r="J385" s="11"/>
    </row>
    <row r="386" spans="1:10" ht="15.75">
      <c r="A386" s="61" t="s">
        <v>13</v>
      </c>
      <c r="B386" s="44" t="s">
        <v>148</v>
      </c>
      <c r="C386" s="77">
        <v>39827</v>
      </c>
      <c r="D386" s="59">
        <v>0.12</v>
      </c>
      <c r="E386" s="60">
        <v>7900</v>
      </c>
      <c r="F386" s="59">
        <v>5.08</v>
      </c>
      <c r="G386" s="11"/>
      <c r="H386" s="11"/>
      <c r="I386" s="11"/>
      <c r="J386" s="11"/>
    </row>
    <row r="387" spans="1:10" ht="15.75">
      <c r="A387" s="61" t="s">
        <v>13</v>
      </c>
      <c r="B387" s="44" t="s">
        <v>148</v>
      </c>
      <c r="C387" s="77">
        <v>39842</v>
      </c>
      <c r="D387" s="59">
        <v>0.1715</v>
      </c>
      <c r="E387" s="60">
        <v>5900</v>
      </c>
      <c r="F387" s="59">
        <v>3.54</v>
      </c>
      <c r="G387" s="11"/>
      <c r="H387" s="11"/>
      <c r="I387" s="11"/>
      <c r="J387" s="11"/>
    </row>
    <row r="388" spans="1:10" ht="15.75">
      <c r="A388" s="61" t="s">
        <v>13</v>
      </c>
      <c r="B388" s="44" t="s">
        <v>148</v>
      </c>
      <c r="C388" s="77">
        <v>39855</v>
      </c>
      <c r="D388" s="59">
        <v>0.1528</v>
      </c>
      <c r="E388" s="60">
        <v>16200</v>
      </c>
      <c r="F388" s="59">
        <v>4.4</v>
      </c>
      <c r="G388" s="11"/>
      <c r="H388" s="11"/>
      <c r="I388" s="11"/>
      <c r="J388" s="11"/>
    </row>
    <row r="389" spans="1:10" ht="15.75">
      <c r="A389" s="61" t="s">
        <v>13</v>
      </c>
      <c r="B389" s="44" t="s">
        <v>148</v>
      </c>
      <c r="C389" s="77">
        <v>39862</v>
      </c>
      <c r="D389" s="59">
        <v>0.1403</v>
      </c>
      <c r="E389" s="60">
        <v>10200</v>
      </c>
      <c r="F389" s="59">
        <v>2.4</v>
      </c>
      <c r="G389" s="11"/>
      <c r="H389" s="11"/>
      <c r="I389" s="11"/>
      <c r="J389" s="11"/>
    </row>
    <row r="390" spans="1:10" ht="15.75">
      <c r="A390" s="61" t="s">
        <v>13</v>
      </c>
      <c r="B390" s="44" t="s">
        <v>148</v>
      </c>
      <c r="C390" s="77">
        <v>39869</v>
      </c>
      <c r="D390" s="59">
        <v>0.1723</v>
      </c>
      <c r="E390" s="60">
        <v>8650</v>
      </c>
      <c r="F390" s="59">
        <v>1.88</v>
      </c>
      <c r="G390" s="11"/>
      <c r="H390" s="11"/>
      <c r="I390" s="11"/>
      <c r="J390" s="11"/>
    </row>
    <row r="391" spans="1:10" ht="15.75">
      <c r="A391" s="61" t="s">
        <v>13</v>
      </c>
      <c r="B391" s="44" t="s">
        <v>148</v>
      </c>
      <c r="C391" s="77">
        <v>39883</v>
      </c>
      <c r="D391" s="59">
        <v>0.2927</v>
      </c>
      <c r="E391" s="60">
        <v>6470</v>
      </c>
      <c r="F391" s="59">
        <v>1.16</v>
      </c>
      <c r="G391" s="11"/>
      <c r="H391" s="11"/>
      <c r="I391" s="11"/>
      <c r="J391" s="11"/>
    </row>
    <row r="392" spans="1:10" ht="15.75">
      <c r="A392" s="61" t="s">
        <v>13</v>
      </c>
      <c r="B392" s="44" t="s">
        <v>148</v>
      </c>
      <c r="C392" s="77">
        <v>39890</v>
      </c>
      <c r="D392" s="59">
        <v>0.3197</v>
      </c>
      <c r="E392" s="60">
        <v>8720</v>
      </c>
      <c r="F392" s="59">
        <v>1.91</v>
      </c>
      <c r="G392" s="11"/>
      <c r="H392" s="11"/>
      <c r="I392" s="11"/>
      <c r="J392" s="11"/>
    </row>
    <row r="393" spans="1:10" ht="15.75">
      <c r="A393" s="61" t="s">
        <v>13</v>
      </c>
      <c r="B393" s="44" t="s">
        <v>148</v>
      </c>
      <c r="C393" s="77">
        <v>39897</v>
      </c>
      <c r="D393" s="59">
        <v>0.2167</v>
      </c>
      <c r="E393" s="60">
        <v>12000</v>
      </c>
      <c r="F393" s="59">
        <v>3</v>
      </c>
      <c r="G393" s="11"/>
      <c r="H393" s="11"/>
      <c r="I393" s="11"/>
      <c r="J393" s="11"/>
    </row>
    <row r="394" spans="1:10" ht="15.75">
      <c r="A394" s="61" t="s">
        <v>13</v>
      </c>
      <c r="B394" s="44" t="s">
        <v>148</v>
      </c>
      <c r="C394" s="77">
        <v>39911</v>
      </c>
      <c r="D394" s="59">
        <v>0.2231</v>
      </c>
      <c r="E394" s="60">
        <v>7650</v>
      </c>
      <c r="F394" s="59">
        <v>4.88</v>
      </c>
      <c r="G394" s="11"/>
      <c r="H394" s="11"/>
      <c r="I394" s="11"/>
      <c r="J394" s="11"/>
    </row>
    <row r="395" spans="1:10" ht="15.75">
      <c r="A395" s="61" t="s">
        <v>13</v>
      </c>
      <c r="B395" s="44" t="s">
        <v>148</v>
      </c>
      <c r="C395" s="77">
        <v>39925</v>
      </c>
      <c r="D395" s="59">
        <v>0.1562</v>
      </c>
      <c r="E395" s="60">
        <v>9550</v>
      </c>
      <c r="F395" s="59">
        <v>6.35</v>
      </c>
      <c r="G395" s="11"/>
      <c r="H395" s="11"/>
      <c r="I395" s="11"/>
      <c r="J395" s="11"/>
    </row>
    <row r="396" spans="1:10" ht="15.75">
      <c r="A396" s="61" t="s">
        <v>13</v>
      </c>
      <c r="B396" s="44" t="s">
        <v>148</v>
      </c>
      <c r="C396" s="77">
        <v>39939</v>
      </c>
      <c r="D396" s="59">
        <v>0.0873</v>
      </c>
      <c r="E396" s="60">
        <v>13720</v>
      </c>
      <c r="F396" s="59">
        <v>3.57</v>
      </c>
      <c r="G396" s="11"/>
      <c r="H396" s="11"/>
      <c r="I396" s="11"/>
      <c r="J396" s="11"/>
    </row>
    <row r="397" spans="1:10" ht="15.75">
      <c r="A397" s="61" t="s">
        <v>13</v>
      </c>
      <c r="B397" s="44" t="s">
        <v>148</v>
      </c>
      <c r="C397" s="77">
        <v>39953</v>
      </c>
      <c r="D397" s="59">
        <v>0.0563</v>
      </c>
      <c r="E397" s="60">
        <v>19680</v>
      </c>
      <c r="F397" s="59">
        <v>5.56</v>
      </c>
      <c r="G397" s="11"/>
      <c r="H397" s="11"/>
      <c r="I397" s="11"/>
      <c r="J397" s="11"/>
    </row>
    <row r="398" spans="1:10" ht="15.75">
      <c r="A398" s="61" t="s">
        <v>13</v>
      </c>
      <c r="B398" s="44" t="s">
        <v>148</v>
      </c>
      <c r="C398" s="77">
        <v>39967</v>
      </c>
      <c r="D398" s="59">
        <v>0.0227</v>
      </c>
      <c r="E398" s="60">
        <v>12700</v>
      </c>
      <c r="F398" s="59">
        <v>3.23</v>
      </c>
      <c r="G398" s="11"/>
      <c r="H398" s="11"/>
      <c r="I398" s="11"/>
      <c r="J398" s="11"/>
    </row>
    <row r="399" spans="1:10" ht="15.75">
      <c r="A399" s="61" t="s">
        <v>13</v>
      </c>
      <c r="B399" s="44" t="s">
        <v>148</v>
      </c>
      <c r="C399" s="77">
        <v>39981</v>
      </c>
      <c r="D399" s="59">
        <v>0.02</v>
      </c>
      <c r="E399" s="60">
        <v>11050</v>
      </c>
      <c r="F399" s="59">
        <v>2.68</v>
      </c>
      <c r="G399" s="11"/>
      <c r="H399" s="11"/>
      <c r="I399" s="11"/>
      <c r="J399" s="11"/>
    </row>
    <row r="400" spans="1:10" ht="15.75">
      <c r="A400" s="61" t="s">
        <v>13</v>
      </c>
      <c r="B400" s="44" t="s">
        <v>148</v>
      </c>
      <c r="C400" s="77">
        <v>39996</v>
      </c>
      <c r="D400" s="59">
        <v>0.0463</v>
      </c>
      <c r="E400" s="60">
        <v>9380</v>
      </c>
      <c r="F400" s="59">
        <v>2.13</v>
      </c>
      <c r="G400" s="11"/>
      <c r="H400" s="11"/>
      <c r="I400" s="11"/>
      <c r="J400" s="11"/>
    </row>
    <row r="401" spans="1:10" ht="15.75">
      <c r="A401" s="61" t="s">
        <v>13</v>
      </c>
      <c r="B401" s="44" t="s">
        <v>148</v>
      </c>
      <c r="C401" s="77">
        <v>40009</v>
      </c>
      <c r="D401" s="59">
        <v>0.0544</v>
      </c>
      <c r="E401" s="60">
        <v>14220</v>
      </c>
      <c r="F401" s="59">
        <v>1.84</v>
      </c>
      <c r="G401" s="11"/>
      <c r="H401" s="11"/>
      <c r="I401" s="11"/>
      <c r="J401" s="11"/>
    </row>
    <row r="402" spans="1:10" ht="15.75">
      <c r="A402" s="61" t="s">
        <v>13</v>
      </c>
      <c r="B402" s="44" t="s">
        <v>148</v>
      </c>
      <c r="C402" s="77">
        <v>40023</v>
      </c>
      <c r="D402" s="59">
        <v>0.0673</v>
      </c>
      <c r="E402" s="60">
        <v>14960</v>
      </c>
      <c r="F402" s="59">
        <v>1.99</v>
      </c>
      <c r="G402" s="11"/>
      <c r="H402" s="11"/>
      <c r="I402" s="11"/>
      <c r="J402" s="11"/>
    </row>
    <row r="403" spans="1:10" ht="15.75">
      <c r="A403" s="61" t="s">
        <v>13</v>
      </c>
      <c r="B403" s="44" t="s">
        <v>148</v>
      </c>
      <c r="C403" s="77">
        <v>40037</v>
      </c>
      <c r="D403" s="59">
        <v>0.182</v>
      </c>
      <c r="E403" s="60">
        <v>15450</v>
      </c>
      <c r="F403" s="59">
        <v>0.93</v>
      </c>
      <c r="G403" s="11"/>
      <c r="H403" s="11"/>
      <c r="I403" s="11"/>
      <c r="J403" s="11"/>
    </row>
    <row r="404" spans="1:10" ht="15.75">
      <c r="A404" s="61" t="s">
        <v>13</v>
      </c>
      <c r="B404" s="44" t="s">
        <v>148</v>
      </c>
      <c r="C404" s="77">
        <v>40044</v>
      </c>
      <c r="D404" s="59">
        <v>0.19</v>
      </c>
      <c r="E404" s="60">
        <v>28845</v>
      </c>
      <c r="F404" s="59">
        <v>8.62</v>
      </c>
      <c r="G404" s="11"/>
      <c r="H404" s="11"/>
      <c r="I404" s="11"/>
      <c r="J404" s="11"/>
    </row>
    <row r="405" spans="1:10" ht="15.75">
      <c r="A405" s="61" t="s">
        <v>13</v>
      </c>
      <c r="B405" s="44" t="s">
        <v>148</v>
      </c>
      <c r="C405" s="77">
        <v>40051</v>
      </c>
      <c r="D405" s="59">
        <v>0.1679</v>
      </c>
      <c r="E405" s="60">
        <v>26700</v>
      </c>
      <c r="F405" s="59">
        <v>2.34</v>
      </c>
      <c r="G405" s="11"/>
      <c r="H405" s="11"/>
      <c r="I405" s="11"/>
      <c r="J405" s="11"/>
    </row>
    <row r="406" spans="1:10" ht="15.75">
      <c r="A406" s="61" t="s">
        <v>13</v>
      </c>
      <c r="B406" s="44" t="s">
        <v>148</v>
      </c>
      <c r="C406" s="77">
        <v>40065</v>
      </c>
      <c r="D406" s="59">
        <v>0.1827</v>
      </c>
      <c r="E406" s="60">
        <v>22250</v>
      </c>
      <c r="F406" s="59">
        <v>1.78</v>
      </c>
      <c r="G406" s="11"/>
      <c r="H406" s="11"/>
      <c r="I406" s="11"/>
      <c r="J406" s="11"/>
    </row>
    <row r="407" spans="1:10" ht="15.75">
      <c r="A407" s="61" t="s">
        <v>13</v>
      </c>
      <c r="B407" s="44" t="s">
        <v>148</v>
      </c>
      <c r="C407" s="77">
        <v>40072</v>
      </c>
      <c r="D407" s="59">
        <v>0.1744</v>
      </c>
      <c r="E407" s="60">
        <v>19550</v>
      </c>
      <c r="F407" s="59">
        <v>2.91</v>
      </c>
      <c r="G407" s="11"/>
      <c r="H407" s="11"/>
      <c r="I407" s="11"/>
      <c r="J407" s="11"/>
    </row>
    <row r="408" spans="1:10" ht="15.75">
      <c r="A408" s="61" t="s">
        <v>13</v>
      </c>
      <c r="B408" s="44" t="s">
        <v>148</v>
      </c>
      <c r="C408" s="77">
        <v>40079</v>
      </c>
      <c r="D408" s="59">
        <v>0.1627</v>
      </c>
      <c r="E408" s="60">
        <v>25350</v>
      </c>
      <c r="F408" s="59">
        <v>2.17</v>
      </c>
      <c r="G408" s="11"/>
      <c r="H408" s="11"/>
      <c r="I408" s="11"/>
      <c r="J408" s="11"/>
    </row>
    <row r="409" spans="1:10" ht="15.75">
      <c r="A409" s="61" t="s">
        <v>13</v>
      </c>
      <c r="B409" s="44" t="s">
        <v>148</v>
      </c>
      <c r="C409" s="77">
        <v>40093</v>
      </c>
      <c r="D409" s="59">
        <v>0.1224</v>
      </c>
      <c r="E409" s="60">
        <v>34400</v>
      </c>
      <c r="F409" s="59">
        <v>3.3</v>
      </c>
      <c r="G409" s="11"/>
      <c r="H409" s="11"/>
      <c r="I409" s="11"/>
      <c r="J409" s="11"/>
    </row>
    <row r="410" spans="1:10" ht="15.75">
      <c r="A410" s="61" t="s">
        <v>13</v>
      </c>
      <c r="B410" s="44" t="s">
        <v>148</v>
      </c>
      <c r="C410" s="77">
        <v>40107</v>
      </c>
      <c r="D410" s="59">
        <v>0.0949</v>
      </c>
      <c r="E410" s="60">
        <v>21800</v>
      </c>
      <c r="F410" s="59">
        <v>1.73</v>
      </c>
      <c r="G410" s="11"/>
      <c r="H410" s="11"/>
      <c r="I410" s="11"/>
      <c r="J410" s="11"/>
    </row>
    <row r="411" spans="1:10" ht="15.75">
      <c r="A411" s="61" t="s">
        <v>13</v>
      </c>
      <c r="B411" s="44" t="s">
        <v>148</v>
      </c>
      <c r="C411" s="77">
        <v>40121</v>
      </c>
      <c r="D411" s="59">
        <v>0.08</v>
      </c>
      <c r="E411" s="60">
        <v>18600</v>
      </c>
      <c r="F411" s="59">
        <v>5.2</v>
      </c>
      <c r="G411" s="11"/>
      <c r="H411" s="11"/>
      <c r="I411" s="11"/>
      <c r="J411" s="11"/>
    </row>
    <row r="412" spans="1:10" ht="15.75">
      <c r="A412" s="61" t="s">
        <v>13</v>
      </c>
      <c r="B412" s="44" t="s">
        <v>148</v>
      </c>
      <c r="C412" s="77">
        <v>40135</v>
      </c>
      <c r="D412" s="59">
        <v>0.1</v>
      </c>
      <c r="E412" s="60">
        <v>22150</v>
      </c>
      <c r="F412" s="59">
        <v>1.46</v>
      </c>
      <c r="G412" s="11"/>
      <c r="H412" s="11"/>
      <c r="I412" s="11"/>
      <c r="J412" s="11"/>
    </row>
    <row r="413" spans="1:10" ht="15.75">
      <c r="A413" s="61" t="s">
        <v>13</v>
      </c>
      <c r="B413" s="44" t="s">
        <v>148</v>
      </c>
      <c r="C413" s="77">
        <v>40142</v>
      </c>
      <c r="D413" s="59">
        <v>0.1</v>
      </c>
      <c r="E413" s="60">
        <v>53850</v>
      </c>
      <c r="F413" s="59">
        <v>4.98</v>
      </c>
      <c r="G413" s="11"/>
      <c r="H413" s="11"/>
      <c r="I413" s="11"/>
      <c r="J413" s="11"/>
    </row>
    <row r="414" spans="1:10" ht="15.75">
      <c r="A414" s="61" t="s">
        <v>13</v>
      </c>
      <c r="B414" s="44" t="s">
        <v>148</v>
      </c>
      <c r="C414" s="77">
        <v>40149</v>
      </c>
      <c r="D414" s="59">
        <v>0.0763</v>
      </c>
      <c r="E414" s="60">
        <v>68950</v>
      </c>
      <c r="F414" s="59">
        <v>6.66</v>
      </c>
      <c r="G414" s="11"/>
      <c r="H414" s="11"/>
      <c r="I414" s="11"/>
      <c r="J414" s="11"/>
    </row>
    <row r="415" spans="1:10" ht="15.75">
      <c r="A415" s="61" t="s">
        <v>13</v>
      </c>
      <c r="B415" s="44" t="s">
        <v>148</v>
      </c>
      <c r="C415" s="77">
        <v>40163</v>
      </c>
      <c r="D415" s="59">
        <v>0.0919</v>
      </c>
      <c r="E415" s="60">
        <v>43400</v>
      </c>
      <c r="F415" s="59">
        <v>3.82</v>
      </c>
      <c r="G415" s="11"/>
      <c r="H415" s="11"/>
      <c r="I415" s="11"/>
      <c r="J415" s="11"/>
    </row>
    <row r="416" spans="1:10" ht="15.75">
      <c r="A416" s="61" t="s">
        <v>13</v>
      </c>
      <c r="B416" s="44" t="s">
        <v>148</v>
      </c>
      <c r="C416" s="77">
        <v>40170</v>
      </c>
      <c r="D416" s="59">
        <v>0.1186</v>
      </c>
      <c r="E416" s="60">
        <v>40300</v>
      </c>
      <c r="F416" s="59">
        <v>3.48</v>
      </c>
      <c r="G416" s="11"/>
      <c r="H416" s="11"/>
      <c r="I416" s="11"/>
      <c r="J416" s="11"/>
    </row>
    <row r="417" spans="1:10" ht="15.75">
      <c r="A417" s="61" t="s">
        <v>13</v>
      </c>
      <c r="B417" s="44" t="s">
        <v>148</v>
      </c>
      <c r="C417" s="77">
        <v>40177</v>
      </c>
      <c r="D417" s="59">
        <v>0.1476</v>
      </c>
      <c r="E417" s="60">
        <v>61900</v>
      </c>
      <c r="F417" s="59">
        <v>5.88</v>
      </c>
      <c r="G417" s="11"/>
      <c r="H417" s="11"/>
      <c r="I417" s="11"/>
      <c r="J417" s="11"/>
    </row>
    <row r="418" spans="1:10" ht="15.75">
      <c r="A418" s="61" t="s">
        <v>13</v>
      </c>
      <c r="B418" s="44" t="s">
        <v>148</v>
      </c>
      <c r="C418" s="77">
        <v>40191</v>
      </c>
      <c r="D418" s="59">
        <v>0.1603</v>
      </c>
      <c r="E418" s="60">
        <v>82550</v>
      </c>
      <c r="F418" s="59">
        <v>8.17</v>
      </c>
      <c r="G418" s="11"/>
      <c r="H418" s="11"/>
      <c r="I418" s="11"/>
      <c r="J418" s="11"/>
    </row>
    <row r="419" spans="1:10" ht="15.75">
      <c r="A419" s="61" t="s">
        <v>13</v>
      </c>
      <c r="B419" s="44" t="s">
        <v>148</v>
      </c>
      <c r="C419" s="77">
        <v>40198</v>
      </c>
      <c r="D419" s="59">
        <v>0.1534</v>
      </c>
      <c r="E419" s="60">
        <v>30250</v>
      </c>
      <c r="F419" s="59">
        <v>2.36</v>
      </c>
      <c r="G419" s="11"/>
      <c r="H419" s="11"/>
      <c r="I419" s="11"/>
      <c r="J419" s="11"/>
    </row>
    <row r="420" spans="1:10" ht="15.75">
      <c r="A420" s="61" t="s">
        <v>13</v>
      </c>
      <c r="B420" s="44" t="s">
        <v>148</v>
      </c>
      <c r="C420" s="77">
        <v>40205</v>
      </c>
      <c r="D420" s="59">
        <v>0.1747</v>
      </c>
      <c r="E420" s="60">
        <v>73850</v>
      </c>
      <c r="F420" s="59">
        <v>7.21</v>
      </c>
      <c r="G420" s="11"/>
      <c r="H420" s="11"/>
      <c r="I420" s="11"/>
      <c r="J420" s="11"/>
    </row>
    <row r="421" spans="1:10" ht="15.75">
      <c r="A421" s="61" t="s">
        <v>13</v>
      </c>
      <c r="B421" s="44" t="s">
        <v>148</v>
      </c>
      <c r="C421" s="77">
        <v>40212</v>
      </c>
      <c r="D421" s="59">
        <v>0.19</v>
      </c>
      <c r="E421" s="60">
        <v>69900</v>
      </c>
      <c r="F421" s="59">
        <v>6.77</v>
      </c>
      <c r="G421" s="11"/>
      <c r="H421" s="11"/>
      <c r="I421" s="11"/>
      <c r="J421" s="11"/>
    </row>
    <row r="422" spans="1:10" ht="15.75">
      <c r="A422" s="61" t="s">
        <v>13</v>
      </c>
      <c r="B422" s="44" t="s">
        <v>148</v>
      </c>
      <c r="C422" s="77">
        <v>40219</v>
      </c>
      <c r="D422" s="59">
        <v>0.19</v>
      </c>
      <c r="E422" s="60">
        <v>31000</v>
      </c>
      <c r="F422" s="59">
        <v>2.44</v>
      </c>
      <c r="G422" s="11"/>
      <c r="H422" s="11"/>
      <c r="I422" s="11"/>
      <c r="J422" s="11"/>
    </row>
    <row r="423" spans="1:10" ht="15.75">
      <c r="A423" s="61" t="s">
        <v>13</v>
      </c>
      <c r="B423" s="44" t="s">
        <v>148</v>
      </c>
      <c r="C423" s="77">
        <v>40226</v>
      </c>
      <c r="D423" s="59">
        <v>0.19</v>
      </c>
      <c r="E423" s="60">
        <v>36850</v>
      </c>
      <c r="F423" s="59">
        <v>3.09</v>
      </c>
      <c r="G423" s="11"/>
      <c r="H423" s="11"/>
      <c r="I423" s="11"/>
      <c r="J423" s="11"/>
    </row>
    <row r="424" spans="1:10" ht="15.75">
      <c r="A424" s="61" t="s">
        <v>13</v>
      </c>
      <c r="B424" s="44" t="s">
        <v>148</v>
      </c>
      <c r="C424" s="77">
        <v>40233</v>
      </c>
      <c r="D424" s="59">
        <v>0.18</v>
      </c>
      <c r="E424" s="60">
        <v>36900</v>
      </c>
      <c r="F424" s="59">
        <v>3.61</v>
      </c>
      <c r="G424" s="11"/>
      <c r="H424" s="11"/>
      <c r="I424" s="11"/>
      <c r="J424" s="11"/>
    </row>
    <row r="425" spans="1:10" ht="15.75">
      <c r="A425" s="61" t="s">
        <v>13</v>
      </c>
      <c r="B425" s="44" t="s">
        <v>148</v>
      </c>
      <c r="C425" s="77">
        <v>40247</v>
      </c>
      <c r="D425" s="59">
        <v>0.17</v>
      </c>
      <c r="E425" s="60">
        <v>24850</v>
      </c>
      <c r="F425" s="59">
        <v>2.11</v>
      </c>
      <c r="G425" s="11"/>
      <c r="H425" s="11"/>
      <c r="I425" s="11"/>
      <c r="J425" s="11"/>
    </row>
    <row r="426" spans="1:10" ht="15.75">
      <c r="A426" s="61" t="s">
        <v>13</v>
      </c>
      <c r="B426" s="44" t="s">
        <v>148</v>
      </c>
      <c r="C426" s="77">
        <v>40254</v>
      </c>
      <c r="D426" s="59">
        <v>0.17</v>
      </c>
      <c r="E426" s="60">
        <v>29440</v>
      </c>
      <c r="F426" s="59">
        <v>2.27</v>
      </c>
      <c r="G426" s="11"/>
      <c r="H426" s="11"/>
      <c r="I426" s="11"/>
      <c r="J426" s="11"/>
    </row>
    <row r="427" spans="1:10" ht="15.75">
      <c r="A427" s="61" t="s">
        <v>13</v>
      </c>
      <c r="B427" s="44" t="s">
        <v>148</v>
      </c>
      <c r="C427" s="77">
        <v>40261</v>
      </c>
      <c r="D427" s="59">
        <v>0.16</v>
      </c>
      <c r="E427" s="60">
        <v>49720</v>
      </c>
      <c r="F427" s="59">
        <v>4.52</v>
      </c>
      <c r="G427" s="11"/>
      <c r="H427" s="11"/>
      <c r="I427" s="11"/>
      <c r="J427" s="11"/>
    </row>
    <row r="428" spans="1:10" ht="15.75">
      <c r="A428" s="61" t="s">
        <v>13</v>
      </c>
      <c r="B428" s="44" t="s">
        <v>148</v>
      </c>
      <c r="C428" s="77">
        <v>40268</v>
      </c>
      <c r="D428" s="59">
        <v>0.15</v>
      </c>
      <c r="E428" s="60">
        <v>64580</v>
      </c>
      <c r="F428" s="59">
        <v>6.18</v>
      </c>
      <c r="G428" s="11"/>
      <c r="H428" s="11"/>
      <c r="I428" s="11"/>
      <c r="J428" s="11"/>
    </row>
    <row r="429" spans="1:10" ht="15.75">
      <c r="A429" s="61" t="s">
        <v>13</v>
      </c>
      <c r="B429" s="44" t="s">
        <v>148</v>
      </c>
      <c r="C429" s="77">
        <v>40275</v>
      </c>
      <c r="D429" s="59">
        <v>0.14</v>
      </c>
      <c r="E429" s="60">
        <v>66600</v>
      </c>
      <c r="F429" s="59">
        <v>6.4</v>
      </c>
      <c r="G429" s="11"/>
      <c r="H429" s="11"/>
      <c r="I429" s="11"/>
      <c r="J429" s="11"/>
    </row>
    <row r="430" spans="1:10" ht="15.75">
      <c r="A430" s="61" t="s">
        <v>13</v>
      </c>
      <c r="B430" s="44" t="s">
        <v>148</v>
      </c>
      <c r="C430" s="77">
        <v>40282</v>
      </c>
      <c r="D430" s="59">
        <v>0.1</v>
      </c>
      <c r="E430" s="60">
        <v>105900</v>
      </c>
      <c r="F430" s="59">
        <v>10.77</v>
      </c>
      <c r="G430" s="11"/>
      <c r="H430" s="11"/>
      <c r="I430" s="11"/>
      <c r="J430" s="11"/>
    </row>
    <row r="431" spans="1:10" ht="15.75">
      <c r="A431" s="61" t="s">
        <v>13</v>
      </c>
      <c r="B431" s="44" t="s">
        <v>148</v>
      </c>
      <c r="C431" s="77">
        <v>40289</v>
      </c>
      <c r="D431" s="59">
        <v>0.12</v>
      </c>
      <c r="E431" s="60">
        <v>96000</v>
      </c>
      <c r="F431" s="59">
        <v>11</v>
      </c>
      <c r="G431" s="11"/>
      <c r="H431" s="11"/>
      <c r="I431" s="11"/>
      <c r="J431" s="11"/>
    </row>
    <row r="432" spans="1:6" ht="14.25">
      <c r="A432" s="61" t="s">
        <v>13</v>
      </c>
      <c r="B432" s="44" t="s">
        <v>148</v>
      </c>
      <c r="C432" s="77">
        <v>40303</v>
      </c>
      <c r="D432" s="59">
        <v>0.13</v>
      </c>
      <c r="E432" s="60">
        <v>111700</v>
      </c>
      <c r="F432" s="59">
        <v>11.41</v>
      </c>
    </row>
    <row r="433" spans="1:6" ht="14.25">
      <c r="A433" s="61" t="s">
        <v>13</v>
      </c>
      <c r="B433" s="44" t="s">
        <v>148</v>
      </c>
      <c r="C433" s="77">
        <v>40310</v>
      </c>
      <c r="D433" s="59">
        <v>0.17</v>
      </c>
      <c r="E433" s="60">
        <v>111050</v>
      </c>
      <c r="F433" s="59">
        <v>11.34</v>
      </c>
    </row>
    <row r="434" spans="1:6" ht="14.25">
      <c r="A434" s="61" t="s">
        <v>13</v>
      </c>
      <c r="B434" s="44" t="s">
        <v>148</v>
      </c>
      <c r="C434" s="77">
        <v>40317</v>
      </c>
      <c r="D434" s="59">
        <v>0.18</v>
      </c>
      <c r="E434" s="60">
        <v>26550</v>
      </c>
      <c r="F434" s="59">
        <v>1.95</v>
      </c>
    </row>
    <row r="435" spans="1:6" ht="14.25">
      <c r="A435" s="61" t="s">
        <v>13</v>
      </c>
      <c r="B435" s="44" t="s">
        <v>148</v>
      </c>
      <c r="C435" s="77">
        <v>40324</v>
      </c>
      <c r="D435" s="59">
        <v>0.29</v>
      </c>
      <c r="E435" s="60">
        <v>14750</v>
      </c>
      <c r="F435" s="59">
        <v>0.64</v>
      </c>
    </row>
    <row r="436" spans="1:6" ht="14.25">
      <c r="A436" s="61" t="s">
        <v>13</v>
      </c>
      <c r="B436" s="44" t="s">
        <v>148</v>
      </c>
      <c r="C436" s="77">
        <v>40331</v>
      </c>
      <c r="D436" s="59">
        <v>0.34</v>
      </c>
      <c r="E436" s="60">
        <v>17900</v>
      </c>
      <c r="F436" s="59">
        <v>0.99</v>
      </c>
    </row>
    <row r="437" spans="1:6" ht="14.25">
      <c r="A437" s="61" t="s">
        <v>13</v>
      </c>
      <c r="B437" s="44" t="s">
        <v>148</v>
      </c>
      <c r="C437" s="77">
        <v>40346</v>
      </c>
      <c r="D437" s="59">
        <v>0.46</v>
      </c>
      <c r="E437" s="60">
        <v>18700</v>
      </c>
      <c r="F437" s="59">
        <v>1.08</v>
      </c>
    </row>
    <row r="438" spans="1:6" ht="14.25">
      <c r="A438" s="61" t="s">
        <v>13</v>
      </c>
      <c r="B438" s="44" t="s">
        <v>148</v>
      </c>
      <c r="C438" s="77">
        <v>40352</v>
      </c>
      <c r="D438" s="59">
        <v>0.6</v>
      </c>
      <c r="E438" s="60">
        <v>17100</v>
      </c>
      <c r="F438" s="59">
        <v>0.9</v>
      </c>
    </row>
    <row r="439" spans="1:6" ht="14.25">
      <c r="A439" s="61" t="s">
        <v>13</v>
      </c>
      <c r="B439" s="44" t="s">
        <v>148</v>
      </c>
      <c r="C439" s="77">
        <v>40359</v>
      </c>
      <c r="D439" s="59">
        <v>0.64</v>
      </c>
      <c r="E439" s="60">
        <v>20100</v>
      </c>
      <c r="F439" s="59">
        <v>1.23</v>
      </c>
    </row>
    <row r="440" spans="1:6" ht="14.25">
      <c r="A440" s="61" t="s">
        <v>13</v>
      </c>
      <c r="B440" s="44" t="s">
        <v>148</v>
      </c>
      <c r="C440" s="77">
        <v>40373</v>
      </c>
      <c r="D440" s="59">
        <v>0.39</v>
      </c>
      <c r="E440" s="60">
        <v>20550</v>
      </c>
      <c r="F440" s="59">
        <v>1.28</v>
      </c>
    </row>
    <row r="441" spans="1:6" ht="14.25">
      <c r="A441" s="61" t="s">
        <v>13</v>
      </c>
      <c r="B441" s="44" t="s">
        <v>148</v>
      </c>
      <c r="C441" s="77">
        <v>40380</v>
      </c>
      <c r="D441" s="59">
        <v>0.38</v>
      </c>
      <c r="E441" s="60">
        <v>34700</v>
      </c>
      <c r="F441" s="59">
        <v>2.86</v>
      </c>
    </row>
    <row r="442" spans="1:6" ht="14.25">
      <c r="A442" s="61" t="s">
        <v>13</v>
      </c>
      <c r="B442" s="44" t="s">
        <v>148</v>
      </c>
      <c r="C442" s="77">
        <v>40387</v>
      </c>
      <c r="D442" s="59">
        <v>0.35</v>
      </c>
      <c r="E442" s="60">
        <v>66760</v>
      </c>
      <c r="F442" s="59">
        <v>6.42</v>
      </c>
    </row>
    <row r="443" spans="1:6" ht="14.25">
      <c r="A443" s="61" t="s">
        <v>13</v>
      </c>
      <c r="B443" s="44" t="s">
        <v>148</v>
      </c>
      <c r="C443" s="77">
        <v>40394</v>
      </c>
      <c r="D443" s="59">
        <v>0.31</v>
      </c>
      <c r="E443" s="60">
        <v>47900</v>
      </c>
      <c r="F443" s="59">
        <v>4.32</v>
      </c>
    </row>
    <row r="444" spans="1:6" ht="14.25">
      <c r="A444" s="61" t="s">
        <v>13</v>
      </c>
      <c r="B444" s="44" t="s">
        <v>148</v>
      </c>
      <c r="C444" s="77">
        <v>40401</v>
      </c>
      <c r="D444" s="59">
        <v>0.22</v>
      </c>
      <c r="E444" s="60">
        <v>49500</v>
      </c>
      <c r="F444" s="59">
        <v>4.5</v>
      </c>
    </row>
    <row r="445" spans="1:6" ht="14.25">
      <c r="A445" s="61" t="s">
        <v>13</v>
      </c>
      <c r="B445" s="44" t="s">
        <v>148</v>
      </c>
      <c r="C445" s="77">
        <v>40408</v>
      </c>
      <c r="D445" s="59">
        <v>0.19</v>
      </c>
      <c r="E445" s="60">
        <v>26800</v>
      </c>
      <c r="F445" s="59">
        <v>1.98</v>
      </c>
    </row>
    <row r="446" spans="1:6" ht="14.25">
      <c r="A446" s="61" t="s">
        <v>13</v>
      </c>
      <c r="B446" s="44" t="s">
        <v>148</v>
      </c>
      <c r="C446" s="77">
        <v>40415</v>
      </c>
      <c r="D446" s="59">
        <v>0.19</v>
      </c>
      <c r="E446" s="60">
        <v>40400</v>
      </c>
      <c r="F446" s="59">
        <v>4.05</v>
      </c>
    </row>
    <row r="447" spans="1:6" ht="14.25">
      <c r="A447" s="61" t="s">
        <v>13</v>
      </c>
      <c r="B447" s="44" t="s">
        <v>148</v>
      </c>
      <c r="C447" s="77">
        <v>40429</v>
      </c>
      <c r="D447" s="59">
        <v>0.2</v>
      </c>
      <c r="E447" s="60">
        <v>44900</v>
      </c>
      <c r="F447" s="59">
        <v>4.61</v>
      </c>
    </row>
    <row r="448" spans="1:6" ht="14.25">
      <c r="A448" s="61" t="s">
        <v>13</v>
      </c>
      <c r="B448" s="44" t="s">
        <v>148</v>
      </c>
      <c r="C448" s="77">
        <v>40436</v>
      </c>
      <c r="D448" s="59">
        <v>0.19</v>
      </c>
      <c r="E448" s="60">
        <v>44250</v>
      </c>
      <c r="F448" s="59">
        <v>3.92</v>
      </c>
    </row>
    <row r="449" spans="1:6" ht="14.25">
      <c r="A449" s="61" t="s">
        <v>13</v>
      </c>
      <c r="B449" s="44" t="s">
        <v>148</v>
      </c>
      <c r="C449" s="77">
        <v>40443</v>
      </c>
      <c r="D449" s="59">
        <v>0.22</v>
      </c>
      <c r="E449" s="60">
        <v>27500</v>
      </c>
      <c r="F449" s="59">
        <v>2.06</v>
      </c>
    </row>
    <row r="450" spans="1:6" ht="14.25">
      <c r="A450" s="61" t="s">
        <v>13</v>
      </c>
      <c r="B450" s="44" t="s">
        <v>148</v>
      </c>
      <c r="C450" s="77">
        <v>40450</v>
      </c>
      <c r="D450" s="59">
        <v>0.31</v>
      </c>
      <c r="E450" s="60">
        <v>52200</v>
      </c>
      <c r="F450" s="59">
        <v>4.8</v>
      </c>
    </row>
    <row r="451" spans="1:6" ht="14.25">
      <c r="A451" s="61" t="s">
        <v>13</v>
      </c>
      <c r="B451" s="44" t="s">
        <v>148</v>
      </c>
      <c r="C451" s="77">
        <v>40457</v>
      </c>
      <c r="D451" s="59">
        <v>0.34</v>
      </c>
      <c r="E451" s="60">
        <v>47000</v>
      </c>
      <c r="F451" s="59">
        <v>4.22</v>
      </c>
    </row>
    <row r="452" spans="1:6" ht="14.25">
      <c r="A452" s="61" t="s">
        <v>13</v>
      </c>
      <c r="B452" s="44" t="s">
        <v>148</v>
      </c>
      <c r="C452" s="77">
        <v>40464</v>
      </c>
      <c r="D452" s="59">
        <v>0.39</v>
      </c>
      <c r="E452" s="60">
        <v>47750</v>
      </c>
      <c r="F452" s="59">
        <v>4.31</v>
      </c>
    </row>
    <row r="453" spans="1:6" ht="14.25">
      <c r="A453" s="61" t="s">
        <v>13</v>
      </c>
      <c r="B453" s="44" t="s">
        <v>148</v>
      </c>
      <c r="C453" s="77">
        <v>40471</v>
      </c>
      <c r="D453" s="59">
        <v>0.4</v>
      </c>
      <c r="E453" s="60">
        <v>48150</v>
      </c>
      <c r="F453" s="59">
        <v>5.02</v>
      </c>
    </row>
    <row r="454" spans="1:6" ht="14.25">
      <c r="A454" s="61" t="s">
        <v>13</v>
      </c>
      <c r="B454" s="44" t="s">
        <v>148</v>
      </c>
      <c r="C454" s="77">
        <v>40485</v>
      </c>
      <c r="D454" s="59">
        <v>0.28</v>
      </c>
      <c r="E454" s="60">
        <v>1450</v>
      </c>
      <c r="F454" s="59">
        <v>5.83</v>
      </c>
    </row>
    <row r="455" spans="1:6" ht="14.25">
      <c r="A455" s="61" t="s">
        <v>13</v>
      </c>
      <c r="B455" s="44" t="s">
        <v>148</v>
      </c>
      <c r="C455" s="77">
        <v>40492</v>
      </c>
      <c r="D455" s="59">
        <v>0.26</v>
      </c>
      <c r="E455" s="60">
        <v>43940</v>
      </c>
      <c r="F455" s="59">
        <v>3.88</v>
      </c>
    </row>
    <row r="456" spans="1:6" ht="14.25">
      <c r="A456" s="61" t="s">
        <v>13</v>
      </c>
      <c r="B456" s="44" t="s">
        <v>148</v>
      </c>
      <c r="C456" s="77">
        <v>40499</v>
      </c>
      <c r="D456" s="59">
        <v>0.34</v>
      </c>
      <c r="E456" s="60">
        <v>35850</v>
      </c>
      <c r="F456" s="59">
        <v>2.98</v>
      </c>
    </row>
    <row r="457" spans="1:6" ht="14.25">
      <c r="A457" s="61" t="s">
        <v>13</v>
      </c>
      <c r="B457" s="44" t="s">
        <v>148</v>
      </c>
      <c r="C457" s="77">
        <v>40506</v>
      </c>
      <c r="D457" s="59">
        <v>0.32</v>
      </c>
      <c r="E457" s="60">
        <v>43250</v>
      </c>
      <c r="F457" s="59">
        <v>3.81</v>
      </c>
    </row>
    <row r="458" spans="1:6" ht="14.25">
      <c r="A458" s="61" t="s">
        <v>13</v>
      </c>
      <c r="B458" s="44" t="s">
        <v>148</v>
      </c>
      <c r="C458" s="77">
        <v>40513</v>
      </c>
      <c r="D458" s="59">
        <v>0.34</v>
      </c>
      <c r="E458" s="60">
        <v>36972</v>
      </c>
      <c r="F458" s="59">
        <v>3.11</v>
      </c>
    </row>
    <row r="459" spans="1:6" ht="14.25">
      <c r="A459" s="61" t="s">
        <v>13</v>
      </c>
      <c r="B459" s="44" t="s">
        <v>148</v>
      </c>
      <c r="C459" s="77">
        <v>40527</v>
      </c>
      <c r="D459" s="59">
        <v>0.39</v>
      </c>
      <c r="E459" s="60">
        <v>37640</v>
      </c>
      <c r="F459" s="59">
        <v>3.18</v>
      </c>
    </row>
    <row r="460" spans="1:6" ht="14.25">
      <c r="A460" s="61" t="s">
        <v>13</v>
      </c>
      <c r="B460" s="44" t="s">
        <v>148</v>
      </c>
      <c r="C460" s="77">
        <v>40534</v>
      </c>
      <c r="D460" s="59">
        <v>0.39</v>
      </c>
      <c r="E460" s="60">
        <v>39548</v>
      </c>
      <c r="F460" s="59">
        <v>3.39</v>
      </c>
    </row>
    <row r="461" spans="1:6" ht="14.25">
      <c r="A461" s="61" t="s">
        <v>13</v>
      </c>
      <c r="B461" s="44" t="s">
        <v>148</v>
      </c>
      <c r="C461" s="77">
        <v>40541</v>
      </c>
      <c r="D461" s="59">
        <v>0.39</v>
      </c>
      <c r="E461" s="60">
        <v>29375</v>
      </c>
      <c r="F461" s="59">
        <v>2.26</v>
      </c>
    </row>
    <row r="462" spans="1:6" ht="14.25">
      <c r="A462" s="61" t="s">
        <v>13</v>
      </c>
      <c r="B462" s="44" t="s">
        <v>148</v>
      </c>
      <c r="C462" s="77">
        <v>40555</v>
      </c>
      <c r="D462" s="59">
        <v>0.27</v>
      </c>
      <c r="E462" s="60">
        <v>53000</v>
      </c>
      <c r="F462" s="59">
        <v>4.89</v>
      </c>
    </row>
    <row r="463" spans="1:6" ht="14.25">
      <c r="A463" s="61" t="s">
        <v>13</v>
      </c>
      <c r="B463" s="44" t="s">
        <v>148</v>
      </c>
      <c r="C463" s="77">
        <v>40562</v>
      </c>
      <c r="D463" s="59">
        <v>0.25</v>
      </c>
      <c r="E463" s="60">
        <v>55850</v>
      </c>
      <c r="F463" s="59">
        <v>5.21</v>
      </c>
    </row>
    <row r="464" spans="1:6" ht="14.25">
      <c r="A464" s="61" t="s">
        <v>13</v>
      </c>
      <c r="B464" s="44" t="s">
        <v>148</v>
      </c>
      <c r="C464" s="77">
        <v>40569</v>
      </c>
      <c r="D464" s="59">
        <v>0.19</v>
      </c>
      <c r="E464" s="60">
        <v>54400</v>
      </c>
      <c r="F464" s="59">
        <v>5.04</v>
      </c>
    </row>
    <row r="465" spans="1:6" ht="14.25">
      <c r="A465" s="61" t="s">
        <v>13</v>
      </c>
      <c r="B465" s="44" t="s">
        <v>148</v>
      </c>
      <c r="C465" s="77">
        <v>40576</v>
      </c>
      <c r="D465" s="59">
        <v>0.22</v>
      </c>
      <c r="E465" s="60">
        <v>48290</v>
      </c>
      <c r="F465" s="59">
        <v>4.37</v>
      </c>
    </row>
    <row r="466" spans="1:6" ht="14.25">
      <c r="A466" s="61" t="s">
        <v>13</v>
      </c>
      <c r="B466" s="44" t="s">
        <v>148</v>
      </c>
      <c r="C466" s="77">
        <v>40583</v>
      </c>
      <c r="D466" s="59">
        <v>0.21</v>
      </c>
      <c r="E466" s="60">
        <v>44210</v>
      </c>
      <c r="F466" s="59">
        <v>3.91</v>
      </c>
    </row>
    <row r="467" spans="1:6" ht="14.25">
      <c r="A467" s="61" t="s">
        <v>13</v>
      </c>
      <c r="B467" s="44" t="s">
        <v>148</v>
      </c>
      <c r="C467" s="77">
        <v>40590</v>
      </c>
      <c r="D467" s="59">
        <v>0.22</v>
      </c>
      <c r="E467" s="60">
        <v>38200</v>
      </c>
      <c r="F467" s="59">
        <v>3.24</v>
      </c>
    </row>
    <row r="468" spans="1:6" ht="14.25">
      <c r="A468" s="61" t="s">
        <v>13</v>
      </c>
      <c r="B468" s="44" t="s">
        <v>148</v>
      </c>
      <c r="C468" s="77">
        <v>40597</v>
      </c>
      <c r="D468" s="59">
        <v>0.23</v>
      </c>
      <c r="E468" s="60">
        <v>43120</v>
      </c>
      <c r="F468" s="59">
        <v>4.39</v>
      </c>
    </row>
    <row r="469" spans="1:6" ht="14.25">
      <c r="A469" s="61" t="s">
        <v>13</v>
      </c>
      <c r="B469" s="44" t="s">
        <v>148</v>
      </c>
      <c r="C469" s="77">
        <v>40611</v>
      </c>
      <c r="D469" s="59">
        <v>0.26</v>
      </c>
      <c r="E469" s="60">
        <v>22550</v>
      </c>
      <c r="F469" s="59">
        <v>1.82</v>
      </c>
    </row>
    <row r="470" spans="1:6" ht="14.25">
      <c r="A470" s="61" t="s">
        <v>13</v>
      </c>
      <c r="B470" s="44" t="s">
        <v>148</v>
      </c>
      <c r="C470" s="77">
        <v>40618</v>
      </c>
      <c r="D470" s="59">
        <v>0.34</v>
      </c>
      <c r="E470" s="60">
        <v>38050</v>
      </c>
      <c r="F470" s="59">
        <v>3.23</v>
      </c>
    </row>
    <row r="471" spans="1:6" ht="14.25">
      <c r="A471" s="61" t="s">
        <v>13</v>
      </c>
      <c r="B471" s="44" t="s">
        <v>148</v>
      </c>
      <c r="C471" s="77">
        <v>40625</v>
      </c>
      <c r="D471" s="59">
        <v>0.27</v>
      </c>
      <c r="E471" s="60">
        <v>40400</v>
      </c>
      <c r="F471" s="59">
        <v>3.49</v>
      </c>
    </row>
    <row r="472" spans="1:6" ht="14.25">
      <c r="A472" s="61" t="s">
        <v>13</v>
      </c>
      <c r="B472" s="44" t="s">
        <v>148</v>
      </c>
      <c r="C472" s="77">
        <v>40632</v>
      </c>
      <c r="D472" s="59">
        <v>0.26</v>
      </c>
      <c r="E472" s="60">
        <v>43900</v>
      </c>
      <c r="F472" s="59">
        <v>3.88</v>
      </c>
    </row>
    <row r="473" spans="1:6" ht="14.25">
      <c r="A473" s="61" t="s">
        <v>13</v>
      </c>
      <c r="B473" s="44" t="s">
        <v>148</v>
      </c>
      <c r="C473" s="77">
        <v>40639</v>
      </c>
      <c r="D473" s="59">
        <v>0.32</v>
      </c>
      <c r="E473" s="60">
        <v>48220</v>
      </c>
      <c r="F473" s="59">
        <v>4.36</v>
      </c>
    </row>
    <row r="474" spans="1:6" ht="14.25">
      <c r="A474" s="61" t="s">
        <v>13</v>
      </c>
      <c r="B474" s="44" t="s">
        <v>148</v>
      </c>
      <c r="C474" s="77">
        <v>40646</v>
      </c>
      <c r="D474" s="59">
        <v>0.32</v>
      </c>
      <c r="E474" s="60">
        <v>31020</v>
      </c>
      <c r="F474" s="59">
        <v>2.45</v>
      </c>
    </row>
    <row r="475" spans="1:6" ht="14.25">
      <c r="A475" s="61" t="s">
        <v>13</v>
      </c>
      <c r="B475" s="44" t="s">
        <v>148</v>
      </c>
      <c r="C475" s="77">
        <v>40653</v>
      </c>
      <c r="D475" s="59">
        <v>0.34</v>
      </c>
      <c r="E475" s="60">
        <v>26620</v>
      </c>
      <c r="F475" s="59">
        <v>2.33</v>
      </c>
    </row>
    <row r="476" spans="1:6" ht="14.25">
      <c r="A476" s="61" t="s">
        <v>13</v>
      </c>
      <c r="B476" s="44" t="s">
        <v>148</v>
      </c>
      <c r="C476" s="77">
        <v>40667</v>
      </c>
      <c r="D476" s="59">
        <v>0.16</v>
      </c>
      <c r="E476" s="60">
        <v>35930</v>
      </c>
      <c r="F476" s="59">
        <v>2.99</v>
      </c>
    </row>
    <row r="477" spans="1:6" ht="14.25">
      <c r="A477" s="61" t="s">
        <v>13</v>
      </c>
      <c r="B477" s="44" t="s">
        <v>148</v>
      </c>
      <c r="C477" s="77">
        <v>40674</v>
      </c>
      <c r="D477" s="59">
        <v>0.17</v>
      </c>
      <c r="E477" s="60">
        <v>31130</v>
      </c>
      <c r="F477" s="59">
        <v>2.46</v>
      </c>
    </row>
    <row r="478" spans="1:6" ht="14.25">
      <c r="A478" s="61" t="s">
        <v>13</v>
      </c>
      <c r="B478" s="44" t="s">
        <v>148</v>
      </c>
      <c r="C478" s="77">
        <v>40681</v>
      </c>
      <c r="D478" s="59">
        <v>0.16</v>
      </c>
      <c r="E478" s="60">
        <v>28590</v>
      </c>
      <c r="F478" s="59">
        <v>2.18</v>
      </c>
    </row>
    <row r="479" spans="1:6" ht="14.25">
      <c r="A479" s="61" t="s">
        <v>13</v>
      </c>
      <c r="B479" s="44" t="s">
        <v>148</v>
      </c>
      <c r="C479" s="77">
        <v>40688</v>
      </c>
      <c r="D479" s="59">
        <v>0.17</v>
      </c>
      <c r="E479" s="60">
        <v>26130</v>
      </c>
      <c r="F479" s="59">
        <v>1.9</v>
      </c>
    </row>
    <row r="480" spans="1:6" ht="14.25">
      <c r="A480" s="61" t="s">
        <v>13</v>
      </c>
      <c r="B480" s="44" t="s">
        <v>148</v>
      </c>
      <c r="C480" s="77">
        <v>40695</v>
      </c>
      <c r="D480" s="59">
        <v>0.17</v>
      </c>
      <c r="E480" s="60">
        <v>25330</v>
      </c>
      <c r="F480" s="59">
        <v>1.81</v>
      </c>
    </row>
    <row r="481" spans="1:6" ht="14.25">
      <c r="A481" s="61" t="s">
        <v>13</v>
      </c>
      <c r="B481" s="44" t="s">
        <v>148</v>
      </c>
      <c r="C481" s="77">
        <v>40709</v>
      </c>
      <c r="D481" s="59">
        <v>0.16</v>
      </c>
      <c r="E481" s="60">
        <v>66860</v>
      </c>
      <c r="F481" s="59">
        <v>6.43</v>
      </c>
    </row>
    <row r="482" spans="1:6" ht="14.25">
      <c r="A482" s="61" t="s">
        <v>13</v>
      </c>
      <c r="B482" s="44" t="s">
        <v>148</v>
      </c>
      <c r="C482" s="77">
        <v>40716</v>
      </c>
      <c r="D482" s="59">
        <v>0.13</v>
      </c>
      <c r="E482" s="60">
        <v>77430</v>
      </c>
      <c r="F482" s="59">
        <v>7.6</v>
      </c>
    </row>
    <row r="483" spans="1:6" ht="14.25">
      <c r="A483" s="61" t="s">
        <v>13</v>
      </c>
      <c r="B483" s="44" t="s">
        <v>148</v>
      </c>
      <c r="C483" s="77">
        <v>40723</v>
      </c>
      <c r="D483" s="59">
        <v>0.11</v>
      </c>
      <c r="E483" s="60">
        <v>62180</v>
      </c>
      <c r="F483" s="59">
        <v>5.91</v>
      </c>
    </row>
    <row r="484" spans="1:6" ht="14.25">
      <c r="A484" s="61" t="s">
        <v>13</v>
      </c>
      <c r="B484" s="44" t="s">
        <v>148</v>
      </c>
      <c r="C484" s="77">
        <v>40737</v>
      </c>
      <c r="D484" s="59">
        <v>0.11</v>
      </c>
      <c r="E484" s="60">
        <v>33480</v>
      </c>
      <c r="F484" s="59">
        <v>2.72</v>
      </c>
    </row>
    <row r="485" spans="1:6" ht="14.25">
      <c r="A485" s="61" t="s">
        <v>13</v>
      </c>
      <c r="B485" s="44" t="s">
        <v>148</v>
      </c>
      <c r="C485" s="77">
        <v>40744</v>
      </c>
      <c r="D485" s="59">
        <v>0.11</v>
      </c>
      <c r="E485" s="60">
        <v>29230</v>
      </c>
      <c r="F485" s="59">
        <v>2.25</v>
      </c>
    </row>
    <row r="486" spans="1:6" ht="14.25">
      <c r="A486" s="61" t="s">
        <v>13</v>
      </c>
      <c r="B486" s="44" t="s">
        <v>148</v>
      </c>
      <c r="C486" s="77">
        <v>40751</v>
      </c>
      <c r="D486" s="59">
        <v>0.1</v>
      </c>
      <c r="E486" s="60">
        <v>63610</v>
      </c>
      <c r="F486" s="59">
        <v>6.07</v>
      </c>
    </row>
    <row r="487" spans="1:6" ht="14.25">
      <c r="A487" s="61" t="s">
        <v>13</v>
      </c>
      <c r="B487" s="44" t="s">
        <v>148</v>
      </c>
      <c r="C487" s="77">
        <v>40758</v>
      </c>
      <c r="D487" s="59">
        <v>0.1</v>
      </c>
      <c r="E487" s="60">
        <v>88080</v>
      </c>
      <c r="F487" s="59">
        <v>8.79</v>
      </c>
    </row>
    <row r="488" spans="1:6" ht="14.25">
      <c r="A488" s="61" t="s">
        <v>13</v>
      </c>
      <c r="B488" s="44" t="s">
        <v>148</v>
      </c>
      <c r="C488" s="77">
        <v>40765</v>
      </c>
      <c r="D488" s="59">
        <v>0.1</v>
      </c>
      <c r="E488" s="60">
        <v>81610</v>
      </c>
      <c r="F488" s="59">
        <v>8.07</v>
      </c>
    </row>
    <row r="489" spans="1:6" ht="14.25">
      <c r="A489" s="61" t="s">
        <v>13</v>
      </c>
      <c r="B489" s="44" t="s">
        <v>148</v>
      </c>
      <c r="C489" s="77">
        <v>40772</v>
      </c>
      <c r="D489" s="59">
        <v>0.09</v>
      </c>
      <c r="E489" s="60">
        <v>34610</v>
      </c>
      <c r="F489" s="59">
        <v>2.85</v>
      </c>
    </row>
    <row r="490" spans="1:6" ht="14.25">
      <c r="A490" s="61" t="s">
        <v>13</v>
      </c>
      <c r="B490" s="44" t="s">
        <v>148</v>
      </c>
      <c r="C490" s="77">
        <v>40779</v>
      </c>
      <c r="D490" s="59">
        <v>0.11</v>
      </c>
      <c r="E490" s="60">
        <v>21680</v>
      </c>
      <c r="F490" s="59">
        <v>1.71</v>
      </c>
    </row>
    <row r="491" spans="1:6" ht="14.25">
      <c r="A491" s="61" t="s">
        <v>13</v>
      </c>
      <c r="B491" s="44" t="s">
        <v>148</v>
      </c>
      <c r="C491" s="77">
        <v>40793</v>
      </c>
      <c r="D491" s="59">
        <v>0.12</v>
      </c>
      <c r="E491" s="60">
        <v>47815</v>
      </c>
      <c r="F491" s="59">
        <v>4.98</v>
      </c>
    </row>
    <row r="492" spans="1:6" ht="14.25">
      <c r="A492" s="61" t="s">
        <v>13</v>
      </c>
      <c r="B492" s="44" t="s">
        <v>148</v>
      </c>
      <c r="C492" s="77">
        <v>40800</v>
      </c>
      <c r="D492" s="59">
        <v>0.12</v>
      </c>
      <c r="E492" s="60">
        <v>51600</v>
      </c>
      <c r="F492" s="59">
        <v>4.73</v>
      </c>
    </row>
    <row r="493" spans="1:6" ht="14.25">
      <c r="A493" s="61" t="s">
        <v>13</v>
      </c>
      <c r="B493" s="44" t="s">
        <v>148</v>
      </c>
      <c r="C493" s="77">
        <v>40807</v>
      </c>
      <c r="D493" s="59">
        <v>0.12</v>
      </c>
      <c r="E493" s="60">
        <v>62680</v>
      </c>
      <c r="F493" s="59">
        <v>5.96</v>
      </c>
    </row>
    <row r="494" spans="1:6" ht="14.25">
      <c r="A494" s="61" t="s">
        <v>13</v>
      </c>
      <c r="B494" s="44" t="s">
        <v>148</v>
      </c>
      <c r="C494" s="77">
        <v>40814</v>
      </c>
      <c r="D494" s="59">
        <v>0.12</v>
      </c>
      <c r="E494" s="60">
        <v>57080</v>
      </c>
      <c r="F494" s="59">
        <v>5.34</v>
      </c>
    </row>
    <row r="495" spans="1:6" ht="14.25">
      <c r="A495" s="61" t="s">
        <v>13</v>
      </c>
      <c r="B495" s="44" t="s">
        <v>148</v>
      </c>
      <c r="C495" s="77">
        <v>40822</v>
      </c>
      <c r="D495" s="59">
        <v>0.13</v>
      </c>
      <c r="E495" s="60">
        <v>74130</v>
      </c>
      <c r="F495" s="59">
        <v>7.24</v>
      </c>
    </row>
    <row r="496" spans="1:6" ht="14.25">
      <c r="A496" s="61" t="s">
        <v>13</v>
      </c>
      <c r="B496" s="44" t="s">
        <v>148</v>
      </c>
      <c r="C496" s="77">
        <v>40828</v>
      </c>
      <c r="D496" s="59">
        <v>0.13</v>
      </c>
      <c r="E496" s="60">
        <v>23380</v>
      </c>
      <c r="F496" s="59">
        <v>1.6</v>
      </c>
    </row>
    <row r="497" spans="1:6" ht="14.25">
      <c r="A497" s="61" t="s">
        <v>13</v>
      </c>
      <c r="B497" s="44" t="s">
        <v>148</v>
      </c>
      <c r="C497" s="77">
        <v>40835</v>
      </c>
      <c r="D497" s="59">
        <v>0.14</v>
      </c>
      <c r="E497" s="60">
        <v>22430</v>
      </c>
      <c r="F497" s="59">
        <v>1.8</v>
      </c>
    </row>
    <row r="498" spans="1:6" ht="14.25">
      <c r="A498" s="61" t="s">
        <v>13</v>
      </c>
      <c r="B498" s="44" t="s">
        <v>148</v>
      </c>
      <c r="C498" s="77">
        <v>40849</v>
      </c>
      <c r="D498" s="59">
        <v>0.14</v>
      </c>
      <c r="E498" s="60">
        <v>27980</v>
      </c>
      <c r="F498" s="59">
        <v>2.11</v>
      </c>
    </row>
    <row r="499" spans="1:6" ht="14.25">
      <c r="A499" s="61" t="s">
        <v>13</v>
      </c>
      <c r="B499" s="44" t="s">
        <v>148</v>
      </c>
      <c r="C499" s="77">
        <v>40856</v>
      </c>
      <c r="D499" s="59">
        <v>0.14</v>
      </c>
      <c r="E499" s="60">
        <v>28480</v>
      </c>
      <c r="F499" s="59">
        <v>2.16</v>
      </c>
    </row>
    <row r="500" spans="1:6" ht="14.25">
      <c r="A500" s="61" t="s">
        <v>13</v>
      </c>
      <c r="B500" s="44" t="s">
        <v>148</v>
      </c>
      <c r="C500" s="77">
        <v>40863</v>
      </c>
      <c r="D500" s="59">
        <v>0.14</v>
      </c>
      <c r="E500" s="60">
        <v>37330</v>
      </c>
      <c r="F500" s="59">
        <v>3.15</v>
      </c>
    </row>
    <row r="501" spans="1:6" ht="14.25">
      <c r="A501" s="61" t="s">
        <v>13</v>
      </c>
      <c r="B501" s="44" t="s">
        <v>148</v>
      </c>
      <c r="C501" s="77">
        <v>40870</v>
      </c>
      <c r="D501" s="59">
        <v>0.15</v>
      </c>
      <c r="E501" s="60">
        <v>26780</v>
      </c>
      <c r="F501" s="59">
        <v>1.98</v>
      </c>
    </row>
    <row r="502" spans="1:6" ht="14.25">
      <c r="A502" s="61" t="s">
        <v>13</v>
      </c>
      <c r="B502" s="44" t="s">
        <v>148</v>
      </c>
      <c r="C502" s="77">
        <v>40877</v>
      </c>
      <c r="D502" s="20">
        <v>0.17</v>
      </c>
      <c r="E502" s="60">
        <v>21380</v>
      </c>
      <c r="F502" s="20">
        <v>1.38</v>
      </c>
    </row>
    <row r="503" spans="1:6" ht="14.25">
      <c r="A503" s="61" t="s">
        <v>13</v>
      </c>
      <c r="B503" s="44" t="s">
        <v>148</v>
      </c>
      <c r="C503" s="77">
        <v>40891</v>
      </c>
      <c r="D503" s="20">
        <v>0.21</v>
      </c>
      <c r="E503" s="60">
        <v>37830</v>
      </c>
      <c r="F503" s="20">
        <v>3.2</v>
      </c>
    </row>
    <row r="504" spans="1:6" ht="14.25">
      <c r="A504" s="61" t="s">
        <v>13</v>
      </c>
      <c r="B504" s="44" t="s">
        <v>148</v>
      </c>
      <c r="C504" s="77">
        <v>40898</v>
      </c>
      <c r="D504" s="20">
        <v>0.24</v>
      </c>
      <c r="E504" s="60">
        <v>28780</v>
      </c>
      <c r="F504" s="20">
        <v>2.2</v>
      </c>
    </row>
    <row r="505" spans="1:6" ht="14.25">
      <c r="A505" s="61" t="s">
        <v>13</v>
      </c>
      <c r="B505" s="44" t="s">
        <v>148</v>
      </c>
      <c r="C505" s="77">
        <v>40905</v>
      </c>
      <c r="D505" s="20">
        <v>0.24</v>
      </c>
      <c r="E505" s="60">
        <v>25030</v>
      </c>
      <c r="F505" s="20">
        <v>1.78</v>
      </c>
    </row>
    <row r="506" spans="1:6" ht="14.25">
      <c r="A506" s="61" t="s">
        <v>13</v>
      </c>
      <c r="B506" s="44" t="s">
        <v>148</v>
      </c>
      <c r="C506" s="77">
        <v>40919</v>
      </c>
      <c r="D506" s="94">
        <v>0.3</v>
      </c>
      <c r="E506" s="60">
        <v>26700</v>
      </c>
      <c r="F506" s="20">
        <v>1.97</v>
      </c>
    </row>
    <row r="507" spans="1:6" ht="14.25">
      <c r="A507" s="61" t="s">
        <v>13</v>
      </c>
      <c r="B507" s="44" t="s">
        <v>148</v>
      </c>
      <c r="C507" s="77">
        <v>40926</v>
      </c>
      <c r="D507" s="20">
        <v>0.28</v>
      </c>
      <c r="E507" s="60">
        <v>25624</v>
      </c>
      <c r="F507" s="20">
        <v>1.85</v>
      </c>
    </row>
    <row r="508" spans="1:6" ht="14.25">
      <c r="A508" s="61" t="s">
        <v>13</v>
      </c>
      <c r="B508" s="44" t="s">
        <v>148</v>
      </c>
      <c r="C508" s="77">
        <v>40934</v>
      </c>
      <c r="D508" s="20">
        <v>0.26</v>
      </c>
      <c r="E508" s="60">
        <v>32450</v>
      </c>
      <c r="F508" s="20">
        <v>2.61</v>
      </c>
    </row>
    <row r="509" spans="1:6" ht="14.25">
      <c r="A509" s="61" t="s">
        <v>13</v>
      </c>
      <c r="B509" s="44" t="s">
        <v>148</v>
      </c>
      <c r="C509" s="77">
        <v>40947</v>
      </c>
      <c r="D509" s="59">
        <v>0.2</v>
      </c>
      <c r="E509" s="60">
        <v>29010</v>
      </c>
      <c r="F509" s="20">
        <v>2.22</v>
      </c>
    </row>
    <row r="510" spans="1:6" ht="14.25">
      <c r="A510" s="61" t="s">
        <v>13</v>
      </c>
      <c r="B510" s="44" t="s">
        <v>148</v>
      </c>
      <c r="C510" s="77">
        <v>40954</v>
      </c>
      <c r="D510" s="20">
        <v>0.19</v>
      </c>
      <c r="E510" s="60">
        <v>35050</v>
      </c>
      <c r="F510" s="20">
        <v>2.89</v>
      </c>
    </row>
    <row r="511" spans="1:6" ht="14.25">
      <c r="A511" s="61" t="s">
        <v>13</v>
      </c>
      <c r="B511" s="44" t="s">
        <v>148</v>
      </c>
      <c r="C511" s="77">
        <v>40961</v>
      </c>
      <c r="D511" s="20">
        <v>0.19</v>
      </c>
      <c r="E511" s="60">
        <v>44400</v>
      </c>
      <c r="F511" s="20">
        <v>4.55</v>
      </c>
    </row>
    <row r="512" spans="1:6" ht="14.25">
      <c r="A512" s="61" t="s">
        <v>13</v>
      </c>
      <c r="B512" s="44" t="s">
        <v>148</v>
      </c>
      <c r="C512" s="77">
        <v>40975</v>
      </c>
      <c r="D512" s="20">
        <v>0.12</v>
      </c>
      <c r="E512" s="60">
        <v>38100</v>
      </c>
      <c r="F512" s="20">
        <v>3.76</v>
      </c>
    </row>
    <row r="513" spans="1:6" ht="14.25">
      <c r="A513" s="61" t="s">
        <v>13</v>
      </c>
      <c r="B513" s="44" t="s">
        <v>148</v>
      </c>
      <c r="C513" s="77">
        <v>40982</v>
      </c>
      <c r="D513" s="20">
        <v>0.12</v>
      </c>
      <c r="E513" s="60">
        <v>47900</v>
      </c>
      <c r="F513" s="20">
        <v>4.32</v>
      </c>
    </row>
    <row r="514" spans="1:6" ht="14.25">
      <c r="A514" s="61" t="s">
        <v>13</v>
      </c>
      <c r="B514" s="44" t="s">
        <v>148</v>
      </c>
      <c r="C514" s="77">
        <v>40989</v>
      </c>
      <c r="D514" s="20">
        <v>0.13</v>
      </c>
      <c r="E514" s="60">
        <v>36800</v>
      </c>
      <c r="F514" s="20">
        <v>3.09</v>
      </c>
    </row>
    <row r="515" spans="1:6" ht="14.25">
      <c r="A515" s="61" t="s">
        <v>13</v>
      </c>
      <c r="B515" s="44" t="s">
        <v>148</v>
      </c>
      <c r="C515" s="77">
        <v>40996</v>
      </c>
      <c r="D515" s="20">
        <v>0.13</v>
      </c>
      <c r="E515" s="60">
        <v>30200</v>
      </c>
      <c r="F515" s="20">
        <v>2.36</v>
      </c>
    </row>
    <row r="516" spans="1:6" ht="14.25">
      <c r="A516" s="61" t="s">
        <v>13</v>
      </c>
      <c r="B516" s="44" t="s">
        <v>148</v>
      </c>
      <c r="C516" s="77">
        <v>41004</v>
      </c>
      <c r="D516" s="20">
        <v>0.14</v>
      </c>
      <c r="E516" s="60">
        <v>28680</v>
      </c>
      <c r="F516" s="20">
        <v>2.19</v>
      </c>
    </row>
    <row r="517" spans="1:6" ht="14.25">
      <c r="A517" s="61" t="s">
        <v>13</v>
      </c>
      <c r="B517" s="44" t="s">
        <v>148</v>
      </c>
      <c r="C517" s="77">
        <v>41010</v>
      </c>
      <c r="D517" s="20">
        <v>0.14</v>
      </c>
      <c r="E517" s="60">
        <v>25450</v>
      </c>
      <c r="F517" s="20">
        <v>1.83</v>
      </c>
    </row>
    <row r="518" spans="1:6" ht="14.25">
      <c r="A518" s="61" t="s">
        <v>13</v>
      </c>
      <c r="B518" s="44" t="s">
        <v>148</v>
      </c>
      <c r="C518" s="77">
        <v>41017</v>
      </c>
      <c r="D518" s="20">
        <v>0.16</v>
      </c>
      <c r="E518" s="60">
        <v>25050</v>
      </c>
      <c r="F518" s="20">
        <v>2.13</v>
      </c>
    </row>
    <row r="519" spans="1:6" ht="14.25">
      <c r="A519" s="61" t="s">
        <v>13</v>
      </c>
      <c r="B519" s="44" t="s">
        <v>148</v>
      </c>
      <c r="C519" s="77">
        <v>41031</v>
      </c>
      <c r="D519" s="20">
        <v>0.15</v>
      </c>
      <c r="E519" s="60">
        <v>37050</v>
      </c>
      <c r="F519" s="20">
        <v>3.12</v>
      </c>
    </row>
    <row r="520" spans="1:6" ht="14.25">
      <c r="A520" s="61" t="s">
        <v>13</v>
      </c>
      <c r="B520" s="44" t="s">
        <v>148</v>
      </c>
      <c r="C520" s="77">
        <v>41038</v>
      </c>
      <c r="D520" s="20">
        <v>0.15</v>
      </c>
      <c r="E520" s="60">
        <v>47850</v>
      </c>
      <c r="F520" s="20">
        <v>4.32</v>
      </c>
    </row>
    <row r="521" spans="1:6" ht="14.25">
      <c r="A521" s="61" t="s">
        <v>13</v>
      </c>
      <c r="B521" s="44" t="s">
        <v>148</v>
      </c>
      <c r="C521" s="77">
        <v>41045</v>
      </c>
      <c r="D521" s="20">
        <v>0.15</v>
      </c>
      <c r="E521" s="60">
        <v>41610</v>
      </c>
      <c r="F521" s="20">
        <v>3.62</v>
      </c>
    </row>
    <row r="522" spans="1:6" ht="14.25">
      <c r="A522" s="61" t="s">
        <v>13</v>
      </c>
      <c r="B522" s="44" t="s">
        <v>148</v>
      </c>
      <c r="C522" s="77">
        <v>41052</v>
      </c>
      <c r="D522" s="20">
        <v>0.15</v>
      </c>
      <c r="E522" s="60">
        <v>58050</v>
      </c>
      <c r="F522" s="20">
        <v>5.45</v>
      </c>
    </row>
    <row r="523" spans="1:6" ht="14.25">
      <c r="A523" s="98" t="s">
        <v>13</v>
      </c>
      <c r="B523" s="66" t="s">
        <v>148</v>
      </c>
      <c r="C523" s="77">
        <v>41059</v>
      </c>
      <c r="D523" s="48">
        <v>0.14</v>
      </c>
      <c r="E523" s="60">
        <v>69310</v>
      </c>
      <c r="F523" s="48">
        <v>6.7</v>
      </c>
    </row>
    <row r="524" spans="1:6" ht="14.25">
      <c r="A524" s="61" t="s">
        <v>13</v>
      </c>
      <c r="B524" s="44" t="s">
        <v>148</v>
      </c>
      <c r="C524" s="77">
        <v>41073</v>
      </c>
      <c r="D524" s="48">
        <v>0.13</v>
      </c>
      <c r="E524" s="60">
        <v>32910</v>
      </c>
      <c r="F524" s="48">
        <v>2.66</v>
      </c>
    </row>
    <row r="525" spans="1:6" ht="14.25">
      <c r="A525" s="61" t="s">
        <v>13</v>
      </c>
      <c r="B525" s="44" t="s">
        <v>148</v>
      </c>
      <c r="C525" s="77">
        <v>41080</v>
      </c>
      <c r="D525" s="20">
        <v>0.12</v>
      </c>
      <c r="E525" s="60">
        <v>42150</v>
      </c>
      <c r="F525" s="20">
        <v>3.68</v>
      </c>
    </row>
    <row r="526" spans="1:6" ht="14.25">
      <c r="A526" s="98" t="s">
        <v>13</v>
      </c>
      <c r="B526" s="66" t="s">
        <v>148</v>
      </c>
      <c r="C526" s="77">
        <v>41087</v>
      </c>
      <c r="D526" s="20">
        <v>0.12</v>
      </c>
      <c r="E526" s="60">
        <v>53030</v>
      </c>
      <c r="F526" s="20">
        <v>4.89</v>
      </c>
    </row>
    <row r="527" spans="1:6" ht="14.25">
      <c r="A527" s="61" t="s">
        <v>13</v>
      </c>
      <c r="B527" s="44" t="s">
        <v>148</v>
      </c>
      <c r="C527" s="77">
        <v>41101</v>
      </c>
      <c r="D527" s="20">
        <v>0.12</v>
      </c>
      <c r="E527" s="60">
        <v>33200</v>
      </c>
      <c r="F527" s="20">
        <v>2.69</v>
      </c>
    </row>
    <row r="528" spans="1:6" ht="14.25">
      <c r="A528" s="61" t="s">
        <v>13</v>
      </c>
      <c r="B528" s="44" t="s">
        <v>148</v>
      </c>
      <c r="C528" s="77">
        <v>41108</v>
      </c>
      <c r="D528" s="20">
        <v>0.12</v>
      </c>
      <c r="E528" s="60">
        <v>26600</v>
      </c>
      <c r="F528" s="20">
        <v>1.96</v>
      </c>
    </row>
    <row r="529" spans="1:6" ht="14.25">
      <c r="A529" s="98" t="s">
        <v>13</v>
      </c>
      <c r="B529" s="66" t="s">
        <v>148</v>
      </c>
      <c r="C529" s="77">
        <v>41115</v>
      </c>
      <c r="D529" s="20">
        <v>0.14</v>
      </c>
      <c r="E529" s="60">
        <v>24100</v>
      </c>
      <c r="F529" s="20">
        <v>1.68</v>
      </c>
    </row>
    <row r="530" spans="1:6" ht="14.25">
      <c r="A530" s="98" t="s">
        <v>13</v>
      </c>
      <c r="B530" s="66" t="s">
        <v>148</v>
      </c>
      <c r="C530" s="77">
        <v>41122</v>
      </c>
      <c r="D530" s="20">
        <v>0.17</v>
      </c>
      <c r="E530" s="60">
        <v>31350</v>
      </c>
      <c r="F530" s="20">
        <v>2.48</v>
      </c>
    </row>
    <row r="531" spans="1:6" ht="14.25">
      <c r="A531" s="98" t="s">
        <v>13</v>
      </c>
      <c r="B531" s="66" t="s">
        <v>148</v>
      </c>
      <c r="C531" s="77">
        <v>41129</v>
      </c>
      <c r="D531" s="20">
        <v>0.16</v>
      </c>
      <c r="E531" s="60">
        <v>41350</v>
      </c>
      <c r="F531" s="20">
        <v>3.59</v>
      </c>
    </row>
    <row r="532" spans="1:6" ht="14.25">
      <c r="A532" s="98" t="s">
        <v>13</v>
      </c>
      <c r="B532" s="66" t="s">
        <v>148</v>
      </c>
      <c r="C532" s="77">
        <v>41136</v>
      </c>
      <c r="D532" s="20">
        <v>0.17</v>
      </c>
      <c r="E532" s="60">
        <v>42600</v>
      </c>
      <c r="F532" s="20">
        <v>3.73</v>
      </c>
    </row>
    <row r="533" spans="1:6" ht="14.25">
      <c r="A533" s="98" t="s">
        <v>13</v>
      </c>
      <c r="B533" s="66" t="s">
        <v>148</v>
      </c>
      <c r="C533" s="77">
        <v>41143</v>
      </c>
      <c r="D533" s="20">
        <v>0.17</v>
      </c>
      <c r="E533" s="60">
        <v>36400</v>
      </c>
      <c r="F533" s="20">
        <v>3.55</v>
      </c>
    </row>
    <row r="534" spans="1:6" ht="14.25">
      <c r="A534" s="98" t="s">
        <v>13</v>
      </c>
      <c r="B534" s="66" t="s">
        <v>148</v>
      </c>
      <c r="C534" s="77">
        <v>41157</v>
      </c>
      <c r="D534" s="20">
        <v>0.18</v>
      </c>
      <c r="E534" s="60">
        <v>17750</v>
      </c>
      <c r="F534" s="20">
        <v>1.22</v>
      </c>
    </row>
    <row r="535" spans="1:6" ht="14.25">
      <c r="A535" s="98" t="s">
        <v>13</v>
      </c>
      <c r="B535" s="66" t="s">
        <v>148</v>
      </c>
      <c r="C535" s="77">
        <v>41164</v>
      </c>
      <c r="D535" s="20">
        <v>0.18</v>
      </c>
      <c r="E535" s="60">
        <v>35500</v>
      </c>
      <c r="F535" s="20">
        <v>2.94</v>
      </c>
    </row>
    <row r="536" spans="1:6" ht="14.25">
      <c r="A536" s="98" t="s">
        <v>13</v>
      </c>
      <c r="B536" s="66" t="s">
        <v>148</v>
      </c>
      <c r="C536" s="77">
        <v>41171</v>
      </c>
      <c r="D536" s="20">
        <v>0.24</v>
      </c>
      <c r="E536" s="60">
        <v>25847</v>
      </c>
      <c r="F536" s="20">
        <v>1.87</v>
      </c>
    </row>
    <row r="537" spans="1:6" ht="14.25">
      <c r="A537" s="98" t="s">
        <v>13</v>
      </c>
      <c r="B537" s="66" t="s">
        <v>148</v>
      </c>
      <c r="C537" s="77">
        <v>41178</v>
      </c>
      <c r="D537" s="20">
        <v>0.25</v>
      </c>
      <c r="E537" s="60">
        <v>31550</v>
      </c>
      <c r="F537" s="20">
        <v>2.51</v>
      </c>
    </row>
    <row r="538" spans="1:6" ht="14.25">
      <c r="A538" s="98" t="s">
        <v>13</v>
      </c>
      <c r="B538" s="66" t="s">
        <v>148</v>
      </c>
      <c r="C538" s="77">
        <v>41186</v>
      </c>
      <c r="D538" s="20">
        <v>0.24</v>
      </c>
      <c r="E538" s="60">
        <v>47550</v>
      </c>
      <c r="F538" s="20">
        <v>4.28</v>
      </c>
    </row>
    <row r="539" spans="1:6" ht="14.25">
      <c r="A539" s="98" t="s">
        <v>13</v>
      </c>
      <c r="B539" s="66" t="s">
        <v>148</v>
      </c>
      <c r="C539" s="77">
        <v>41192</v>
      </c>
      <c r="D539" s="20">
        <v>0.24</v>
      </c>
      <c r="E539" s="60">
        <v>42300</v>
      </c>
      <c r="F539" s="20">
        <v>3.7</v>
      </c>
    </row>
    <row r="540" spans="1:6" ht="14.25">
      <c r="A540" s="98" t="s">
        <v>13</v>
      </c>
      <c r="B540" s="66" t="s">
        <v>148</v>
      </c>
      <c r="C540" s="77">
        <v>41199</v>
      </c>
      <c r="D540" s="20">
        <v>0.23</v>
      </c>
      <c r="E540" s="60">
        <v>48100</v>
      </c>
      <c r="F540" s="20">
        <v>5.01</v>
      </c>
    </row>
    <row r="541" spans="1:6" ht="14.25">
      <c r="A541" s="98" t="s">
        <v>13</v>
      </c>
      <c r="B541" s="66" t="s">
        <v>148</v>
      </c>
      <c r="C541" s="77">
        <v>41213</v>
      </c>
      <c r="D541" s="20">
        <v>0.14</v>
      </c>
      <c r="E541" s="60">
        <v>45700</v>
      </c>
      <c r="F541" s="20">
        <v>4.08</v>
      </c>
    </row>
    <row r="542" spans="1:6" ht="14.25">
      <c r="A542" s="98" t="s">
        <v>13</v>
      </c>
      <c r="B542" s="66" t="s">
        <v>148</v>
      </c>
      <c r="C542" s="77">
        <v>41220</v>
      </c>
      <c r="D542" s="20">
        <v>0.11</v>
      </c>
      <c r="E542" s="60">
        <v>63750</v>
      </c>
      <c r="F542" s="20">
        <v>6.08</v>
      </c>
    </row>
    <row r="543" spans="1:6" ht="14.25">
      <c r="A543" s="98" t="s">
        <v>13</v>
      </c>
      <c r="B543" s="66" t="s">
        <v>148</v>
      </c>
      <c r="C543" s="77">
        <v>41227</v>
      </c>
      <c r="D543" s="20">
        <v>0.09</v>
      </c>
      <c r="E543" s="60">
        <v>32900</v>
      </c>
      <c r="F543" s="20">
        <v>2.66</v>
      </c>
    </row>
    <row r="544" spans="1:6" ht="14.25">
      <c r="A544" s="98" t="s">
        <v>13</v>
      </c>
      <c r="B544" s="66" t="s">
        <v>148</v>
      </c>
      <c r="C544" s="77">
        <v>41234</v>
      </c>
      <c r="D544" s="20">
        <v>0.08</v>
      </c>
      <c r="E544" s="60">
        <v>29700</v>
      </c>
      <c r="F544" s="20">
        <v>2.3</v>
      </c>
    </row>
    <row r="545" spans="1:6" ht="14.25">
      <c r="A545" s="98" t="s">
        <v>13</v>
      </c>
      <c r="B545" s="66" t="s">
        <v>148</v>
      </c>
      <c r="C545" s="77">
        <v>41241</v>
      </c>
      <c r="D545" s="20">
        <v>0.09</v>
      </c>
      <c r="E545" s="60">
        <v>22384</v>
      </c>
      <c r="F545" s="20">
        <v>1.49</v>
      </c>
    </row>
    <row r="546" spans="1:6" ht="14.25">
      <c r="A546" s="98" t="s">
        <v>13</v>
      </c>
      <c r="B546" s="66" t="s">
        <v>148</v>
      </c>
      <c r="C546" s="77">
        <v>41255</v>
      </c>
      <c r="D546" s="20">
        <v>0.08</v>
      </c>
      <c r="E546" s="60">
        <v>27227</v>
      </c>
      <c r="F546" s="20">
        <v>2.03</v>
      </c>
    </row>
    <row r="547" spans="1:6" ht="14.25">
      <c r="A547" s="98" t="s">
        <v>13</v>
      </c>
      <c r="B547" s="66" t="s">
        <v>148</v>
      </c>
      <c r="C547" s="77">
        <v>41262</v>
      </c>
      <c r="D547" s="20">
        <v>0.07</v>
      </c>
      <c r="E547" s="60">
        <v>40050</v>
      </c>
      <c r="F547" s="20">
        <v>3.45</v>
      </c>
    </row>
    <row r="548" spans="1:6" ht="14.25">
      <c r="A548" s="98" t="s">
        <v>13</v>
      </c>
      <c r="B548" s="66" t="s">
        <v>148</v>
      </c>
      <c r="C548" s="77">
        <v>41270</v>
      </c>
      <c r="D548" s="20">
        <v>0.07</v>
      </c>
      <c r="E548" s="60">
        <v>36085</v>
      </c>
      <c r="F548" s="20">
        <v>3.01</v>
      </c>
    </row>
    <row r="549" spans="1:6" ht="14.25">
      <c r="A549" s="98" t="s">
        <v>13</v>
      </c>
      <c r="B549" s="66" t="s">
        <v>148</v>
      </c>
      <c r="C549" s="77">
        <v>41283</v>
      </c>
      <c r="D549" s="20">
        <v>0.08</v>
      </c>
      <c r="E549" s="60">
        <v>37800</v>
      </c>
      <c r="F549" s="20">
        <v>3.2</v>
      </c>
    </row>
    <row r="550" spans="1:6" ht="14.25">
      <c r="A550" s="98" t="s">
        <v>13</v>
      </c>
      <c r="B550" s="66" t="s">
        <v>148</v>
      </c>
      <c r="C550" s="77">
        <v>41290</v>
      </c>
      <c r="D550" s="20">
        <v>0.08</v>
      </c>
      <c r="E550" s="60">
        <v>25310</v>
      </c>
      <c r="F550" s="20">
        <v>1.3</v>
      </c>
    </row>
    <row r="551" spans="1:6" ht="14.25">
      <c r="A551" s="98" t="s">
        <v>13</v>
      </c>
      <c r="B551" s="66" t="s">
        <v>148</v>
      </c>
      <c r="C551" s="77">
        <v>41297</v>
      </c>
      <c r="D551" s="59">
        <v>0.1</v>
      </c>
      <c r="E551" s="60">
        <v>30600</v>
      </c>
      <c r="F551" s="20">
        <v>1.78</v>
      </c>
    </row>
    <row r="552" spans="1:6" ht="14.25">
      <c r="A552" s="98" t="s">
        <v>13</v>
      </c>
      <c r="B552" s="66" t="s">
        <v>148</v>
      </c>
      <c r="C552" s="77">
        <v>41304</v>
      </c>
      <c r="D552" s="20">
        <v>0.13</v>
      </c>
      <c r="E552" s="60">
        <v>27000</v>
      </c>
      <c r="F552" s="20">
        <v>1.45</v>
      </c>
    </row>
    <row r="553" spans="1:6" ht="14.25">
      <c r="A553" s="98" t="s">
        <v>13</v>
      </c>
      <c r="B553" s="66" t="s">
        <v>148</v>
      </c>
      <c r="C553" s="77">
        <v>41311</v>
      </c>
      <c r="D553" s="20">
        <v>0.15</v>
      </c>
      <c r="E553" s="60">
        <v>45300</v>
      </c>
      <c r="F553" s="20">
        <v>4.03</v>
      </c>
    </row>
    <row r="554" spans="1:6" ht="14.25">
      <c r="A554" s="98" t="s">
        <v>13</v>
      </c>
      <c r="B554" s="66" t="s">
        <v>148</v>
      </c>
      <c r="C554" s="77">
        <v>41319</v>
      </c>
      <c r="D554" s="20">
        <v>0.16</v>
      </c>
      <c r="E554" s="60">
        <v>42800</v>
      </c>
      <c r="F554" s="20">
        <v>3.76</v>
      </c>
    </row>
    <row r="555" spans="1:6" ht="14.25">
      <c r="A555" s="98" t="s">
        <v>13</v>
      </c>
      <c r="B555" s="66" t="s">
        <v>148</v>
      </c>
      <c r="C555" s="77">
        <v>41325</v>
      </c>
      <c r="D555" s="20">
        <v>0.16</v>
      </c>
      <c r="E555" s="60">
        <v>45850</v>
      </c>
      <c r="F555" s="20">
        <v>4.73</v>
      </c>
    </row>
    <row r="556" spans="1:6" ht="14.25">
      <c r="A556" s="98" t="s">
        <v>13</v>
      </c>
      <c r="B556" s="66" t="s">
        <v>148</v>
      </c>
      <c r="C556" s="77">
        <v>41332</v>
      </c>
      <c r="D556" s="20">
        <v>0.15</v>
      </c>
      <c r="E556" s="60">
        <v>47760</v>
      </c>
      <c r="F556" s="20">
        <v>4.31</v>
      </c>
    </row>
    <row r="557" spans="1:6" ht="14.25">
      <c r="A557" s="98" t="s">
        <v>13</v>
      </c>
      <c r="B557" s="66" t="s">
        <v>148</v>
      </c>
      <c r="C557" s="77">
        <v>41339</v>
      </c>
      <c r="D557" s="20">
        <v>0.13</v>
      </c>
      <c r="E557" s="60">
        <v>62800</v>
      </c>
      <c r="F557" s="20">
        <v>6.85</v>
      </c>
    </row>
    <row r="558" spans="1:6" ht="14.25">
      <c r="A558" s="98" t="s">
        <v>13</v>
      </c>
      <c r="B558" s="66" t="s">
        <v>148</v>
      </c>
      <c r="C558" s="77">
        <v>41346</v>
      </c>
      <c r="D558" s="20">
        <v>0.11</v>
      </c>
      <c r="E558" s="60">
        <v>53670</v>
      </c>
      <c r="F558" s="20">
        <v>4.96</v>
      </c>
    </row>
    <row r="559" spans="1:6" ht="14.25">
      <c r="A559" s="98" t="s">
        <v>13</v>
      </c>
      <c r="B559" s="66" t="s">
        <v>148</v>
      </c>
      <c r="C559" s="77">
        <v>41353</v>
      </c>
      <c r="D559" s="59">
        <v>0.1</v>
      </c>
      <c r="E559" s="60">
        <v>64100</v>
      </c>
      <c r="F559" s="20">
        <v>4.83</v>
      </c>
    </row>
    <row r="560" spans="1:6" ht="14.25">
      <c r="A560" s="98" t="s">
        <v>13</v>
      </c>
      <c r="B560" s="66" t="s">
        <v>148</v>
      </c>
      <c r="C560" s="77">
        <v>41360</v>
      </c>
      <c r="D560" s="20">
        <v>0.09</v>
      </c>
      <c r="E560" s="60">
        <v>48980</v>
      </c>
      <c r="F560" s="20">
        <v>3.45</v>
      </c>
    </row>
    <row r="561" spans="1:6" ht="14.25">
      <c r="A561" s="98" t="s">
        <v>13</v>
      </c>
      <c r="B561" s="66" t="s">
        <v>148</v>
      </c>
      <c r="C561" s="77">
        <v>41367</v>
      </c>
      <c r="D561" s="109">
        <v>0.1</v>
      </c>
      <c r="E561" s="60">
        <v>55445</v>
      </c>
      <c r="F561" s="20">
        <v>4.04</v>
      </c>
    </row>
    <row r="562" spans="1:6" ht="14.25">
      <c r="A562" s="98" t="s">
        <v>13</v>
      </c>
      <c r="B562" s="66" t="s">
        <v>148</v>
      </c>
      <c r="C562" s="77">
        <v>41374</v>
      </c>
      <c r="D562" s="109">
        <v>0.1</v>
      </c>
      <c r="E562" s="60">
        <v>60380</v>
      </c>
      <c r="F562" s="20">
        <v>4.49</v>
      </c>
    </row>
    <row r="563" spans="1:6" ht="14.25">
      <c r="A563" s="98" t="s">
        <v>13</v>
      </c>
      <c r="B563" s="66" t="s">
        <v>148</v>
      </c>
      <c r="C563" s="77">
        <v>41381</v>
      </c>
      <c r="D563" s="109">
        <v>0.1</v>
      </c>
      <c r="E563" s="60">
        <v>63980</v>
      </c>
      <c r="F563" s="109">
        <v>7</v>
      </c>
    </row>
    <row r="564" spans="1:6" ht="14.25">
      <c r="A564" s="98" t="s">
        <v>13</v>
      </c>
      <c r="B564" s="66" t="s">
        <v>148</v>
      </c>
      <c r="C564" s="77">
        <v>41388</v>
      </c>
      <c r="D564" s="109">
        <v>0.1</v>
      </c>
      <c r="E564" s="60">
        <v>29080</v>
      </c>
      <c r="F564" s="20">
        <v>2.64</v>
      </c>
    </row>
    <row r="565" spans="1:6" ht="14.25">
      <c r="A565" s="98" t="s">
        <v>13</v>
      </c>
      <c r="B565" s="66" t="s">
        <v>148</v>
      </c>
      <c r="C565" s="77">
        <v>41402</v>
      </c>
      <c r="D565" s="109">
        <v>0.10980000000000001</v>
      </c>
      <c r="E565" s="60">
        <v>68120</v>
      </c>
      <c r="F565" s="20">
        <v>5.19</v>
      </c>
    </row>
    <row r="566" spans="1:6" ht="14.25">
      <c r="A566" s="98" t="s">
        <v>13</v>
      </c>
      <c r="B566" s="66" t="s">
        <v>148</v>
      </c>
      <c r="C566" s="77">
        <v>41409</v>
      </c>
      <c r="D566" s="109">
        <v>0.1137</v>
      </c>
      <c r="E566" s="60">
        <v>26620</v>
      </c>
      <c r="F566" s="20">
        <v>1.96</v>
      </c>
    </row>
    <row r="567" spans="1:6" ht="14.25">
      <c r="A567" s="98" t="s">
        <v>13</v>
      </c>
      <c r="B567" s="66" t="s">
        <v>148</v>
      </c>
      <c r="C567" s="77">
        <v>41416</v>
      </c>
      <c r="D567" s="109">
        <v>0.11970000000000001</v>
      </c>
      <c r="E567" s="60">
        <v>56750</v>
      </c>
      <c r="F567" s="20">
        <v>5.31</v>
      </c>
    </row>
    <row r="568" spans="1:6" ht="14.25">
      <c r="A568" s="98" t="s">
        <v>13</v>
      </c>
      <c r="B568" s="66" t="s">
        <v>148</v>
      </c>
      <c r="C568" s="77">
        <v>41423</v>
      </c>
      <c r="D568" s="109">
        <v>0.1185</v>
      </c>
      <c r="E568" s="60">
        <v>55140</v>
      </c>
      <c r="F568" s="20">
        <v>4.01</v>
      </c>
    </row>
    <row r="569" spans="1:6" ht="14.25">
      <c r="A569" s="98" t="s">
        <v>13</v>
      </c>
      <c r="B569" s="66" t="s">
        <v>148</v>
      </c>
      <c r="C569" s="77">
        <v>41430</v>
      </c>
      <c r="D569" s="109">
        <v>0.1189</v>
      </c>
      <c r="E569" s="60">
        <v>52650</v>
      </c>
      <c r="F569" s="20">
        <v>4.85</v>
      </c>
    </row>
    <row r="570" spans="1:6" ht="14.25">
      <c r="A570" s="98" t="s">
        <v>13</v>
      </c>
      <c r="B570" s="66" t="s">
        <v>148</v>
      </c>
      <c r="C570" s="77">
        <v>41438</v>
      </c>
      <c r="D570" s="109">
        <v>0.1304</v>
      </c>
      <c r="E570" s="60">
        <v>22450</v>
      </c>
      <c r="F570" s="20">
        <v>1.49</v>
      </c>
    </row>
    <row r="571" spans="1:6" ht="14.25">
      <c r="A571" s="98" t="s">
        <v>13</v>
      </c>
      <c r="B571" s="66" t="s">
        <v>148</v>
      </c>
      <c r="C571" s="77">
        <v>41444</v>
      </c>
      <c r="D571" s="109">
        <v>0.1424</v>
      </c>
      <c r="E571" s="60">
        <v>24200</v>
      </c>
      <c r="F571" s="20">
        <v>1.69</v>
      </c>
    </row>
    <row r="572" spans="1:6" ht="14.25">
      <c r="A572" s="98" t="s">
        <v>13</v>
      </c>
      <c r="B572" s="66" t="s">
        <v>148</v>
      </c>
      <c r="C572" s="77">
        <v>41451</v>
      </c>
      <c r="D572" s="109">
        <v>0.20170000000000002</v>
      </c>
      <c r="E572" s="60">
        <v>14200</v>
      </c>
      <c r="F572" s="20">
        <v>0.58</v>
      </c>
    </row>
    <row r="573" spans="1:6" ht="14.25">
      <c r="A573" s="98" t="s">
        <v>13</v>
      </c>
      <c r="B573" s="66" t="s">
        <v>148</v>
      </c>
      <c r="C573" s="77">
        <v>41465</v>
      </c>
      <c r="D573" s="109">
        <v>0.2494</v>
      </c>
      <c r="E573" s="60">
        <v>17710</v>
      </c>
      <c r="F573" s="20">
        <v>0.97</v>
      </c>
    </row>
    <row r="574" spans="1:6" ht="14.25">
      <c r="A574" s="98" t="s">
        <v>13</v>
      </c>
      <c r="B574" s="66" t="s">
        <v>148</v>
      </c>
      <c r="C574" s="77">
        <v>41472</v>
      </c>
      <c r="D574" s="109">
        <v>0.2831</v>
      </c>
      <c r="E574" s="60">
        <v>25303</v>
      </c>
      <c r="F574" s="20">
        <v>1.3</v>
      </c>
    </row>
    <row r="575" spans="1:6" ht="14.25">
      <c r="A575" s="98" t="s">
        <v>13</v>
      </c>
      <c r="B575" s="66" t="s">
        <v>148</v>
      </c>
      <c r="C575" s="77">
        <v>41479</v>
      </c>
      <c r="D575" s="109">
        <v>0.2493</v>
      </c>
      <c r="E575" s="60">
        <v>46750</v>
      </c>
      <c r="F575" s="20">
        <v>3.25</v>
      </c>
    </row>
    <row r="576" spans="1:6" ht="14.25">
      <c r="A576" s="98" t="s">
        <v>13</v>
      </c>
      <c r="B576" s="66" t="s">
        <v>148</v>
      </c>
      <c r="C576" s="77">
        <v>41486</v>
      </c>
      <c r="D576" s="109">
        <v>0.204</v>
      </c>
      <c r="E576" s="60">
        <v>61800</v>
      </c>
      <c r="F576" s="20">
        <v>4.62</v>
      </c>
    </row>
    <row r="577" spans="1:6" ht="14.25">
      <c r="A577" s="98" t="s">
        <v>13</v>
      </c>
      <c r="B577" s="66" t="s">
        <v>148</v>
      </c>
      <c r="C577" s="77">
        <v>41493</v>
      </c>
      <c r="D577" s="109">
        <v>0.195</v>
      </c>
      <c r="E577" s="60">
        <v>64950</v>
      </c>
      <c r="F577" s="20">
        <v>6.22</v>
      </c>
    </row>
    <row r="578" spans="1:6" ht="14.25">
      <c r="A578" s="98" t="s">
        <v>13</v>
      </c>
      <c r="B578" s="66" t="s">
        <v>148</v>
      </c>
      <c r="C578" s="77">
        <v>41500</v>
      </c>
      <c r="D578" s="109">
        <v>0.1956</v>
      </c>
      <c r="E578" s="60">
        <v>37450</v>
      </c>
      <c r="F578" s="20">
        <v>3.16</v>
      </c>
    </row>
    <row r="579" spans="1:6" ht="14.25">
      <c r="A579" s="98" t="s">
        <v>13</v>
      </c>
      <c r="B579" s="66" t="s">
        <v>148</v>
      </c>
      <c r="C579" s="77">
        <v>41507</v>
      </c>
      <c r="D579" s="109">
        <v>0.1889</v>
      </c>
      <c r="E579" s="60">
        <v>24500</v>
      </c>
      <c r="F579" s="20">
        <v>2.06</v>
      </c>
    </row>
    <row r="580" spans="1:6" ht="14.25">
      <c r="A580" s="98" t="s">
        <v>13</v>
      </c>
      <c r="B580" s="66" t="s">
        <v>148</v>
      </c>
      <c r="C580" s="77">
        <v>41514</v>
      </c>
      <c r="D580" s="109">
        <v>0.19690000000000002</v>
      </c>
      <c r="E580" s="60">
        <v>22800</v>
      </c>
      <c r="F580" s="20">
        <v>1.53</v>
      </c>
    </row>
    <row r="581" spans="1:6" ht="14.25">
      <c r="A581" s="98" t="s">
        <v>13</v>
      </c>
      <c r="B581" s="66" t="s">
        <v>148</v>
      </c>
      <c r="C581" s="77">
        <v>41521</v>
      </c>
      <c r="D581" s="109">
        <v>0.2121</v>
      </c>
      <c r="E581" s="60">
        <v>18900</v>
      </c>
      <c r="F581" s="20">
        <v>1.36</v>
      </c>
    </row>
    <row r="582" spans="1:6" ht="14.25">
      <c r="A582" s="98" t="s">
        <v>13</v>
      </c>
      <c r="B582" s="66" t="s">
        <v>148</v>
      </c>
      <c r="C582" s="77">
        <v>41528</v>
      </c>
      <c r="D582" s="109">
        <v>0.22760000000000002</v>
      </c>
      <c r="E582" s="60">
        <v>24700</v>
      </c>
      <c r="F582" s="20">
        <v>1.74</v>
      </c>
    </row>
    <row r="583" spans="1:6" ht="14.25">
      <c r="A583" s="98" t="s">
        <v>13</v>
      </c>
      <c r="B583" s="66" t="s">
        <v>148</v>
      </c>
      <c r="C583" s="77">
        <v>41535</v>
      </c>
      <c r="D583" s="109">
        <v>0.2212</v>
      </c>
      <c r="E583" s="60">
        <v>54400</v>
      </c>
      <c r="F583" s="20">
        <v>3.95</v>
      </c>
    </row>
    <row r="584" spans="1:6" ht="14.25">
      <c r="A584" s="98" t="s">
        <v>13</v>
      </c>
      <c r="B584" s="66" t="s">
        <v>148</v>
      </c>
      <c r="C584" s="77">
        <v>41542</v>
      </c>
      <c r="D584" s="109">
        <v>0.2275</v>
      </c>
      <c r="E584" s="60">
        <v>29100</v>
      </c>
      <c r="F584" s="20">
        <v>1.65</v>
      </c>
    </row>
    <row r="585" spans="1:6" ht="14.25">
      <c r="A585" s="98" t="s">
        <v>13</v>
      </c>
      <c r="B585" s="66" t="s">
        <v>148</v>
      </c>
      <c r="C585" s="77">
        <v>41549</v>
      </c>
      <c r="D585" s="109">
        <v>0.2397</v>
      </c>
      <c r="E585" s="60">
        <v>36700</v>
      </c>
      <c r="F585" s="20">
        <v>2.34</v>
      </c>
    </row>
    <row r="586" spans="1:6" ht="14.25">
      <c r="A586" s="98" t="s">
        <v>13</v>
      </c>
      <c r="B586" s="66" t="s">
        <v>148</v>
      </c>
      <c r="C586" s="77">
        <v>41556</v>
      </c>
      <c r="D586" s="109">
        <v>0.2255</v>
      </c>
      <c r="E586" s="60">
        <v>59200</v>
      </c>
      <c r="F586" s="20">
        <v>4.38</v>
      </c>
    </row>
    <row r="587" spans="1:6" ht="14.25">
      <c r="A587" s="98" t="s">
        <v>13</v>
      </c>
      <c r="B587" s="66" t="s">
        <v>148</v>
      </c>
      <c r="C587" s="77">
        <v>41563</v>
      </c>
      <c r="D587" s="109">
        <v>0.2079</v>
      </c>
      <c r="E587" s="60">
        <v>51265</v>
      </c>
      <c r="F587" s="20">
        <v>5.41</v>
      </c>
    </row>
    <row r="588" spans="1:6" ht="14.25">
      <c r="A588" s="98" t="s">
        <v>13</v>
      </c>
      <c r="B588" s="66" t="s">
        <v>148</v>
      </c>
      <c r="C588" s="77">
        <v>41570</v>
      </c>
      <c r="D588" s="109">
        <v>0.17980000000000002</v>
      </c>
      <c r="E588" s="60">
        <v>49950</v>
      </c>
      <c r="F588" s="20">
        <v>5.24</v>
      </c>
    </row>
    <row r="589" spans="1:6" ht="14.25">
      <c r="A589" s="98" t="s">
        <v>13</v>
      </c>
      <c r="B589" s="66" t="s">
        <v>148</v>
      </c>
      <c r="C589" s="77">
        <v>41577</v>
      </c>
      <c r="D589" s="109">
        <v>0.1743</v>
      </c>
      <c r="E589" s="60">
        <v>43800</v>
      </c>
      <c r="F589" s="20">
        <v>2.98</v>
      </c>
    </row>
    <row r="590" spans="1:6" ht="14.25">
      <c r="A590" s="98" t="s">
        <v>13</v>
      </c>
      <c r="B590" s="66" t="s">
        <v>148</v>
      </c>
      <c r="C590" s="77">
        <v>41584</v>
      </c>
      <c r="D590" s="109">
        <v>0.1986</v>
      </c>
      <c r="E590" s="60">
        <v>32700</v>
      </c>
      <c r="F590" s="20">
        <v>1.97</v>
      </c>
    </row>
    <row r="591" spans="1:6" ht="14.25">
      <c r="A591" s="98" t="s">
        <v>13</v>
      </c>
      <c r="B591" s="66" t="s">
        <v>148</v>
      </c>
      <c r="C591" s="77">
        <v>41591</v>
      </c>
      <c r="D591" s="109">
        <v>0.19</v>
      </c>
      <c r="E591" s="60">
        <v>34250</v>
      </c>
      <c r="F591" s="20">
        <v>2.81</v>
      </c>
    </row>
    <row r="592" spans="1:6" ht="14.25">
      <c r="A592" s="98" t="s">
        <v>13</v>
      </c>
      <c r="B592" s="66" t="s">
        <v>148</v>
      </c>
      <c r="C592" s="77">
        <v>41598</v>
      </c>
      <c r="D592" s="109">
        <v>0.17920000000000003</v>
      </c>
      <c r="E592" s="60">
        <v>40900</v>
      </c>
      <c r="F592" s="20">
        <v>3.54</v>
      </c>
    </row>
    <row r="593" spans="1:6" ht="14.25">
      <c r="A593" s="98" t="s">
        <v>13</v>
      </c>
      <c r="B593" s="66" t="s">
        <v>148</v>
      </c>
      <c r="C593" s="77">
        <v>41605</v>
      </c>
      <c r="D593" s="109">
        <v>0.1749</v>
      </c>
      <c r="E593" s="60">
        <v>38920</v>
      </c>
      <c r="F593" s="20">
        <v>2.54</v>
      </c>
    </row>
    <row r="594" spans="1:6" ht="14.25">
      <c r="A594" s="98" t="s">
        <v>13</v>
      </c>
      <c r="B594" s="66" t="s">
        <v>148</v>
      </c>
      <c r="C594" s="77">
        <v>41612</v>
      </c>
      <c r="D594" s="109">
        <v>0.1678</v>
      </c>
      <c r="E594" s="60">
        <v>39450</v>
      </c>
      <c r="F594" s="20">
        <v>3.38</v>
      </c>
    </row>
    <row r="595" spans="1:6" ht="14.25">
      <c r="A595" s="98" t="s">
        <v>13</v>
      </c>
      <c r="B595" s="66" t="s">
        <v>148</v>
      </c>
      <c r="C595" s="77">
        <v>41619</v>
      </c>
      <c r="D595" s="109">
        <v>0.16690000000000002</v>
      </c>
      <c r="E595" s="60">
        <v>38000</v>
      </c>
      <c r="F595" s="20">
        <v>3.22</v>
      </c>
    </row>
    <row r="596" spans="1:6" ht="14.25">
      <c r="A596" s="98" t="s">
        <v>13</v>
      </c>
      <c r="B596" s="66" t="s">
        <v>148</v>
      </c>
      <c r="C596" s="77">
        <v>41626</v>
      </c>
      <c r="D596" s="109">
        <v>0.16030000000000003</v>
      </c>
      <c r="E596" s="60">
        <v>41620</v>
      </c>
      <c r="F596" s="20">
        <v>3.62</v>
      </c>
    </row>
    <row r="597" spans="1:6" ht="14.25">
      <c r="A597" s="98" t="s">
        <v>13</v>
      </c>
      <c r="B597" s="66" t="s">
        <v>148</v>
      </c>
      <c r="C597" s="77">
        <v>41635</v>
      </c>
      <c r="D597" s="109">
        <v>0.1567</v>
      </c>
      <c r="E597" s="60">
        <v>36125</v>
      </c>
      <c r="F597" s="20">
        <v>3.0100000000000002</v>
      </c>
    </row>
    <row r="598" spans="1:6" ht="14.25">
      <c r="A598" s="98" t="s">
        <v>13</v>
      </c>
      <c r="B598" s="66" t="s">
        <v>148</v>
      </c>
      <c r="C598" s="77">
        <v>41647</v>
      </c>
      <c r="D598" s="109">
        <v>0.1589</v>
      </c>
      <c r="E598" s="60">
        <v>36500</v>
      </c>
      <c r="F598" s="111">
        <v>3.06</v>
      </c>
    </row>
    <row r="599" spans="1:6" ht="14.25">
      <c r="A599" s="98" t="s">
        <v>13</v>
      </c>
      <c r="B599" s="66" t="s">
        <v>148</v>
      </c>
      <c r="C599" s="77">
        <v>41654</v>
      </c>
      <c r="D599" s="109">
        <v>0.1595</v>
      </c>
      <c r="E599" s="60">
        <v>46000</v>
      </c>
      <c r="F599" s="111">
        <v>3.18</v>
      </c>
    </row>
    <row r="600" spans="1:6" ht="14.25">
      <c r="A600" s="98" t="s">
        <v>13</v>
      </c>
      <c r="B600" s="66" t="s">
        <v>148</v>
      </c>
      <c r="C600" s="77">
        <v>41661</v>
      </c>
      <c r="D600" s="109">
        <v>0.1623</v>
      </c>
      <c r="E600" s="60">
        <v>42800</v>
      </c>
      <c r="F600" s="111">
        <v>2.89</v>
      </c>
    </row>
    <row r="601" spans="1:6" ht="14.25">
      <c r="A601" s="98" t="s">
        <v>13</v>
      </c>
      <c r="B601" s="66" t="s">
        <v>148</v>
      </c>
      <c r="C601" s="77">
        <v>41668</v>
      </c>
      <c r="D601" s="109">
        <v>0.1641</v>
      </c>
      <c r="E601" s="60">
        <v>43400</v>
      </c>
      <c r="F601" s="111">
        <v>2.95</v>
      </c>
    </row>
    <row r="602" spans="1:6" ht="14.25">
      <c r="A602" s="98" t="s">
        <v>13</v>
      </c>
      <c r="B602" s="66" t="s">
        <v>148</v>
      </c>
      <c r="C602" s="77">
        <v>41675</v>
      </c>
      <c r="D602" s="109">
        <v>0.1643</v>
      </c>
      <c r="E602" s="60">
        <v>26000</v>
      </c>
      <c r="F602" s="111">
        <v>1.8900000000000001</v>
      </c>
    </row>
    <row r="603" spans="1:6" ht="14.25">
      <c r="A603" s="98" t="s">
        <v>13</v>
      </c>
      <c r="B603" s="66" t="s">
        <v>148</v>
      </c>
      <c r="C603" s="77">
        <v>41682</v>
      </c>
      <c r="D603" s="109">
        <v>0.1641</v>
      </c>
      <c r="E603" s="60">
        <v>36002</v>
      </c>
      <c r="F603" s="111">
        <v>3</v>
      </c>
    </row>
    <row r="604" spans="1:6" ht="14.25">
      <c r="A604" s="98" t="s">
        <v>13</v>
      </c>
      <c r="B604" s="66" t="s">
        <v>148</v>
      </c>
      <c r="C604" s="77">
        <v>41689</v>
      </c>
      <c r="D604" s="109">
        <v>0.1691</v>
      </c>
      <c r="E604" s="60">
        <v>37600</v>
      </c>
      <c r="F604" s="111">
        <v>3.7</v>
      </c>
    </row>
    <row r="605" spans="1:6" ht="14.25">
      <c r="A605" s="98" t="s">
        <v>13</v>
      </c>
      <c r="B605" s="66" t="s">
        <v>148</v>
      </c>
      <c r="C605" s="77">
        <v>41696</v>
      </c>
      <c r="D605" s="109">
        <v>0.165</v>
      </c>
      <c r="E605" s="60">
        <v>24250</v>
      </c>
      <c r="F605" s="111">
        <v>1.69</v>
      </c>
    </row>
    <row r="606" spans="1:6" ht="14.25">
      <c r="A606" s="98" t="s">
        <v>13</v>
      </c>
      <c r="B606" s="66" t="s">
        <v>148</v>
      </c>
      <c r="C606" s="77">
        <v>41703</v>
      </c>
      <c r="D606" s="109">
        <v>0.1636</v>
      </c>
      <c r="E606" s="60">
        <v>26100</v>
      </c>
      <c r="F606" s="111">
        <v>2.2600000000000002</v>
      </c>
    </row>
    <row r="607" spans="1:6" ht="14.25">
      <c r="A607" s="98" t="s">
        <v>13</v>
      </c>
      <c r="B607" s="66" t="s">
        <v>148</v>
      </c>
      <c r="C607" s="77">
        <v>41710</v>
      </c>
      <c r="D607" s="109">
        <v>0.16469999999999999</v>
      </c>
      <c r="E607" s="60">
        <v>29700</v>
      </c>
      <c r="F607" s="111">
        <v>2.3000000000000003</v>
      </c>
    </row>
    <row r="608" spans="1:6" ht="14.25">
      <c r="A608" s="98" t="s">
        <v>13</v>
      </c>
      <c r="B608" s="66" t="s">
        <v>148</v>
      </c>
      <c r="C608" s="77">
        <v>41717</v>
      </c>
      <c r="D608" s="109">
        <v>0.1627</v>
      </c>
      <c r="E608" s="60">
        <v>36100</v>
      </c>
      <c r="F608" s="111">
        <v>2.2800000000000002</v>
      </c>
    </row>
    <row r="609" spans="1:6" ht="14.25">
      <c r="A609" s="98" t="s">
        <v>13</v>
      </c>
      <c r="B609" s="66" t="s">
        <v>148</v>
      </c>
      <c r="C609" s="77">
        <v>41724</v>
      </c>
      <c r="D609" s="109">
        <v>0.1671</v>
      </c>
      <c r="E609" s="60">
        <v>39300</v>
      </c>
      <c r="F609" s="111">
        <v>2.57</v>
      </c>
    </row>
    <row r="610" spans="1:6" ht="14.25">
      <c r="A610" s="98" t="s">
        <v>13</v>
      </c>
      <c r="B610" s="66" t="s">
        <v>148</v>
      </c>
      <c r="C610" s="77">
        <v>41731</v>
      </c>
      <c r="D610" s="108">
        <v>0.17600000000000002</v>
      </c>
      <c r="E610" s="106">
        <v>20900</v>
      </c>
      <c r="F610" s="110">
        <v>0.9</v>
      </c>
    </row>
    <row r="611" spans="1:6" ht="14.25">
      <c r="A611" s="98" t="s">
        <v>13</v>
      </c>
      <c r="B611" s="66" t="s">
        <v>148</v>
      </c>
      <c r="C611" s="77">
        <v>41738</v>
      </c>
      <c r="D611" s="109">
        <v>0.1784</v>
      </c>
      <c r="E611" s="60">
        <v>30700</v>
      </c>
      <c r="F611" s="111">
        <v>1.79</v>
      </c>
    </row>
    <row r="612" spans="1:6" ht="14.25">
      <c r="A612" s="98" t="s">
        <v>13</v>
      </c>
      <c r="B612" s="66" t="s">
        <v>148</v>
      </c>
      <c r="C612" s="77">
        <v>41745</v>
      </c>
      <c r="D612" s="109">
        <v>0.1829</v>
      </c>
      <c r="E612" s="60">
        <v>21200</v>
      </c>
      <c r="F612" s="111">
        <v>1.6500000000000001</v>
      </c>
    </row>
    <row r="613" spans="1:6" ht="14.25">
      <c r="A613" s="98" t="s">
        <v>13</v>
      </c>
      <c r="B613" s="66" t="s">
        <v>148</v>
      </c>
      <c r="C613" s="77">
        <v>41752</v>
      </c>
      <c r="D613" s="109">
        <v>0.18789999999999998</v>
      </c>
      <c r="E613" s="60">
        <v>32250</v>
      </c>
      <c r="F613" s="111">
        <v>3.0300000000000002</v>
      </c>
    </row>
    <row r="614" spans="1:6" ht="14.25">
      <c r="A614" s="98" t="s">
        <v>13</v>
      </c>
      <c r="B614" s="66" t="s">
        <v>148</v>
      </c>
      <c r="C614" s="77">
        <v>41759</v>
      </c>
      <c r="D614" s="109">
        <v>0.17</v>
      </c>
      <c r="E614" s="60">
        <v>34600</v>
      </c>
      <c r="F614" s="111">
        <v>2.15</v>
      </c>
    </row>
    <row r="615" spans="1:6" ht="14.25">
      <c r="A615" s="98" t="s">
        <v>13</v>
      </c>
      <c r="B615" s="66" t="s">
        <v>148</v>
      </c>
      <c r="C615" s="77">
        <v>41766</v>
      </c>
      <c r="D615" s="109">
        <v>0.16</v>
      </c>
      <c r="E615" s="60">
        <v>39400</v>
      </c>
      <c r="F615" s="111">
        <v>2.58</v>
      </c>
    </row>
    <row r="616" spans="1:6" ht="14.25">
      <c r="A616" s="98" t="s">
        <v>13</v>
      </c>
      <c r="B616" s="66" t="s">
        <v>148</v>
      </c>
      <c r="C616" s="77">
        <v>41773</v>
      </c>
      <c r="D616" s="109">
        <v>0.1477</v>
      </c>
      <c r="E616" s="60">
        <v>45220</v>
      </c>
      <c r="F616" s="111">
        <v>4.0200000000000005</v>
      </c>
    </row>
    <row r="617" spans="1:6" ht="14.25">
      <c r="A617" s="98" t="s">
        <v>13</v>
      </c>
      <c r="B617" s="66" t="s">
        <v>148</v>
      </c>
      <c r="C617" s="77">
        <v>41780</v>
      </c>
      <c r="D617" s="109">
        <v>0.14830000000000002</v>
      </c>
      <c r="E617" s="60">
        <v>43400</v>
      </c>
      <c r="F617" s="111">
        <v>3.8200000000000003</v>
      </c>
    </row>
    <row r="618" spans="1:10" s="48" customFormat="1" ht="14.25">
      <c r="A618" s="98" t="s">
        <v>13</v>
      </c>
      <c r="B618" s="66" t="s">
        <v>148</v>
      </c>
      <c r="C618" s="77">
        <v>41787</v>
      </c>
      <c r="D618" s="108">
        <v>0.14</v>
      </c>
      <c r="E618" s="106">
        <v>48500</v>
      </c>
      <c r="F618" s="110">
        <v>3.41</v>
      </c>
      <c r="J618" s="99"/>
    </row>
    <row r="619" spans="1:6" ht="14.25">
      <c r="A619" s="98" t="s">
        <v>13</v>
      </c>
      <c r="B619" s="66" t="s">
        <v>148</v>
      </c>
      <c r="C619" s="77">
        <v>41794</v>
      </c>
      <c r="D619" s="108">
        <v>0.1195</v>
      </c>
      <c r="E619" s="106">
        <v>52330</v>
      </c>
      <c r="F619" s="110">
        <v>4.8100000000000005</v>
      </c>
    </row>
    <row r="620" spans="1:6" ht="14.25">
      <c r="A620" s="98" t="s">
        <v>13</v>
      </c>
      <c r="B620" s="66" t="s">
        <v>148</v>
      </c>
      <c r="C620" s="77">
        <v>41801</v>
      </c>
      <c r="D620" s="108">
        <v>0.11359999999999999</v>
      </c>
      <c r="E620" s="106">
        <v>54500</v>
      </c>
      <c r="F620" s="110">
        <v>5.0600000000000005</v>
      </c>
    </row>
    <row r="621" spans="1:6" ht="14.25">
      <c r="A621" s="98" t="s">
        <v>13</v>
      </c>
      <c r="B621" s="66" t="s">
        <v>148</v>
      </c>
      <c r="C621" s="77">
        <v>41808</v>
      </c>
      <c r="D621" s="108">
        <v>0.1067</v>
      </c>
      <c r="E621" s="106">
        <v>53650</v>
      </c>
      <c r="F621" s="110">
        <v>4.96</v>
      </c>
    </row>
    <row r="622" spans="1:10" s="48" customFormat="1" ht="14.25">
      <c r="A622" s="98" t="s">
        <v>13</v>
      </c>
      <c r="B622" s="66" t="s">
        <v>148</v>
      </c>
      <c r="C622" s="77">
        <v>41815</v>
      </c>
      <c r="D622" s="108">
        <v>0.10470000000000002</v>
      </c>
      <c r="E622" s="106">
        <v>50650</v>
      </c>
      <c r="F622" s="110">
        <v>4.63</v>
      </c>
      <c r="J622" s="99"/>
    </row>
    <row r="623" spans="1:6" ht="14.25">
      <c r="A623" s="98" t="s">
        <v>13</v>
      </c>
      <c r="B623" s="66" t="s">
        <v>148</v>
      </c>
      <c r="C623" s="77">
        <v>41829</v>
      </c>
      <c r="D623" s="108">
        <v>0.1</v>
      </c>
      <c r="E623" s="106">
        <v>36400</v>
      </c>
      <c r="F623" s="110">
        <v>3.04</v>
      </c>
    </row>
    <row r="624" spans="1:6" ht="14.25">
      <c r="A624" s="98" t="s">
        <v>13</v>
      </c>
      <c r="B624" s="66" t="s">
        <v>148</v>
      </c>
      <c r="C624" s="77">
        <v>41836</v>
      </c>
      <c r="D624" s="108">
        <v>0.1086</v>
      </c>
      <c r="E624" s="106">
        <v>30800</v>
      </c>
      <c r="F624" s="110">
        <v>1.8</v>
      </c>
    </row>
    <row r="625" spans="1:6" ht="14.25">
      <c r="A625" s="98" t="s">
        <v>13</v>
      </c>
      <c r="B625" s="66" t="s">
        <v>148</v>
      </c>
      <c r="C625" s="77">
        <v>41843</v>
      </c>
      <c r="D625" s="108">
        <v>0.1095</v>
      </c>
      <c r="E625" s="106">
        <v>51200</v>
      </c>
      <c r="F625" s="110">
        <v>3.65</v>
      </c>
    </row>
    <row r="626" spans="1:6" ht="14.25">
      <c r="A626" s="98" t="s">
        <v>13</v>
      </c>
      <c r="B626" s="66" t="s">
        <v>148</v>
      </c>
      <c r="C626" s="77">
        <v>41850</v>
      </c>
      <c r="D626" s="108">
        <v>0.1045</v>
      </c>
      <c r="E626" s="106">
        <v>55600</v>
      </c>
      <c r="F626" s="110">
        <v>4.05</v>
      </c>
    </row>
    <row r="627" spans="1:6" ht="14.25">
      <c r="A627" s="98" t="s">
        <v>13</v>
      </c>
      <c r="B627" s="66" t="s">
        <v>148</v>
      </c>
      <c r="C627" s="77">
        <v>41857</v>
      </c>
      <c r="D627" s="108">
        <v>0.0989</v>
      </c>
      <c r="E627" s="106">
        <v>65230</v>
      </c>
      <c r="F627" s="110">
        <v>6.25</v>
      </c>
    </row>
    <row r="628" spans="1:6" ht="14.25">
      <c r="A628" s="98" t="s">
        <v>13</v>
      </c>
      <c r="B628" s="66" t="s">
        <v>148</v>
      </c>
      <c r="C628" s="77">
        <v>41864</v>
      </c>
      <c r="D628" s="108">
        <v>0.0688</v>
      </c>
      <c r="E628" s="106">
        <v>57200</v>
      </c>
      <c r="F628" s="110">
        <v>5.36</v>
      </c>
    </row>
    <row r="629" spans="1:6" ht="14.25">
      <c r="A629" s="98" t="s">
        <v>13</v>
      </c>
      <c r="B629" s="66" t="s">
        <v>148</v>
      </c>
      <c r="C629" s="77">
        <v>41871</v>
      </c>
      <c r="D629" s="108">
        <v>0.0581</v>
      </c>
      <c r="E629" s="106">
        <v>76200</v>
      </c>
      <c r="F629" s="110">
        <v>8.53</v>
      </c>
    </row>
    <row r="630" spans="1:6" ht="14.25">
      <c r="A630" s="98" t="s">
        <v>13</v>
      </c>
      <c r="B630" s="66" t="s">
        <v>148</v>
      </c>
      <c r="C630" s="77">
        <v>41878</v>
      </c>
      <c r="D630" s="108">
        <v>0.0552</v>
      </c>
      <c r="E630" s="106">
        <v>66500</v>
      </c>
      <c r="F630" s="110">
        <v>6.390000000000001</v>
      </c>
    </row>
    <row r="631" spans="1:6" ht="14.25">
      <c r="A631" s="98" t="s">
        <v>13</v>
      </c>
      <c r="B631" s="66" t="s">
        <v>148</v>
      </c>
      <c r="C631" s="77">
        <v>41885</v>
      </c>
      <c r="D631" s="108">
        <v>0.0647</v>
      </c>
      <c r="E631" s="106">
        <v>54100</v>
      </c>
      <c r="F631" s="110">
        <v>5.76</v>
      </c>
    </row>
    <row r="632" spans="1:6" ht="14.25">
      <c r="A632" s="98" t="s">
        <v>13</v>
      </c>
      <c r="B632" s="66" t="s">
        <v>148</v>
      </c>
      <c r="C632" s="77">
        <v>41892</v>
      </c>
      <c r="D632" s="108">
        <v>0.0649</v>
      </c>
      <c r="E632" s="106">
        <v>17400</v>
      </c>
      <c r="F632" s="110">
        <v>0.93</v>
      </c>
    </row>
    <row r="633" spans="1:6" ht="14.25">
      <c r="A633" s="98" t="s">
        <v>13</v>
      </c>
      <c r="B633" s="66" t="s">
        <v>148</v>
      </c>
      <c r="C633" s="77">
        <v>41899</v>
      </c>
      <c r="D633" s="108">
        <v>0.0694</v>
      </c>
      <c r="E633" s="106">
        <v>60700</v>
      </c>
      <c r="F633" s="110">
        <v>4.5200000000000005</v>
      </c>
    </row>
    <row r="634" spans="1:6" ht="14.25">
      <c r="A634" s="98" t="s">
        <v>13</v>
      </c>
      <c r="B634" s="66" t="s">
        <v>148</v>
      </c>
      <c r="C634" s="77">
        <v>41906</v>
      </c>
      <c r="D634" s="108">
        <v>0.0679</v>
      </c>
      <c r="E634" s="106">
        <v>64300</v>
      </c>
      <c r="F634" s="110">
        <v>4.8500000000000005</v>
      </c>
    </row>
    <row r="635" spans="1:6" ht="14.25">
      <c r="A635" s="98" t="s">
        <v>13</v>
      </c>
      <c r="B635" s="66" t="s">
        <v>148</v>
      </c>
      <c r="C635" s="77">
        <v>41915</v>
      </c>
      <c r="D635" s="108">
        <v>0.09949999999999999</v>
      </c>
      <c r="E635" s="106">
        <v>52700</v>
      </c>
      <c r="F635" s="110">
        <v>3.79</v>
      </c>
    </row>
    <row r="636" spans="1:6" ht="14.25">
      <c r="A636" s="98" t="s">
        <v>13</v>
      </c>
      <c r="B636" s="66" t="s">
        <v>148</v>
      </c>
      <c r="C636" s="77">
        <v>41920</v>
      </c>
      <c r="D636" s="108">
        <v>0.0804</v>
      </c>
      <c r="E636" s="106">
        <v>36300</v>
      </c>
      <c r="F636" s="110">
        <v>2.3000000000000003</v>
      </c>
    </row>
    <row r="637" spans="1:6" ht="14.25">
      <c r="A637" s="98" t="s">
        <v>13</v>
      </c>
      <c r="B637" s="66" t="s">
        <v>148</v>
      </c>
      <c r="C637" s="77">
        <v>41927</v>
      </c>
      <c r="D637" s="108">
        <v>0.07</v>
      </c>
      <c r="E637" s="106">
        <v>27900</v>
      </c>
      <c r="F637" s="110">
        <v>2.49</v>
      </c>
    </row>
    <row r="638" spans="1:6" ht="14.25">
      <c r="A638" s="98" t="s">
        <v>13</v>
      </c>
      <c r="B638" s="66" t="s">
        <v>148</v>
      </c>
      <c r="C638" s="77">
        <v>41934</v>
      </c>
      <c r="D638" s="108">
        <v>0.0631</v>
      </c>
      <c r="E638" s="106">
        <v>62000</v>
      </c>
      <c r="F638" s="110">
        <v>6.75</v>
      </c>
    </row>
    <row r="639" spans="1:6" ht="14.25">
      <c r="A639" s="98" t="s">
        <v>13</v>
      </c>
      <c r="B639" s="66" t="s">
        <v>148</v>
      </c>
      <c r="C639" s="77">
        <v>41941</v>
      </c>
      <c r="D639" s="108">
        <v>0.07</v>
      </c>
      <c r="E639" s="106">
        <v>55550</v>
      </c>
      <c r="F639" s="110">
        <v>4.05</v>
      </c>
    </row>
    <row r="640" spans="1:6" ht="14.25">
      <c r="A640" s="98" t="s">
        <v>13</v>
      </c>
      <c r="B640" s="66" t="s">
        <v>148</v>
      </c>
      <c r="C640" s="77">
        <v>41948</v>
      </c>
      <c r="D640" s="108">
        <v>0.0693</v>
      </c>
      <c r="E640" s="106">
        <v>62450</v>
      </c>
      <c r="F640" s="110">
        <v>4.68</v>
      </c>
    </row>
    <row r="641" spans="1:6" ht="14.25">
      <c r="A641" s="98" t="s">
        <v>13</v>
      </c>
      <c r="B641" s="66" t="s">
        <v>148</v>
      </c>
      <c r="C641" s="77">
        <v>41955</v>
      </c>
      <c r="D641" s="108">
        <v>0.0676</v>
      </c>
      <c r="E641" s="106">
        <v>76100</v>
      </c>
      <c r="F641" s="110">
        <v>7.46</v>
      </c>
    </row>
    <row r="642" spans="1:6" ht="14.25">
      <c r="A642" s="98" t="s">
        <v>13</v>
      </c>
      <c r="B642" s="66" t="s">
        <v>148</v>
      </c>
      <c r="C642" s="77">
        <v>41962</v>
      </c>
      <c r="D642" s="108">
        <v>0.05</v>
      </c>
      <c r="E642" s="106">
        <v>83900</v>
      </c>
      <c r="F642" s="110">
        <v>8.32</v>
      </c>
    </row>
    <row r="643" spans="1:6" ht="14.25">
      <c r="A643" s="98" t="s">
        <v>13</v>
      </c>
      <c r="B643" s="66" t="s">
        <v>148</v>
      </c>
      <c r="C643" s="77">
        <v>41969</v>
      </c>
      <c r="D643" s="108">
        <v>0.048600000000000004</v>
      </c>
      <c r="E643" s="106">
        <v>77600</v>
      </c>
      <c r="F643" s="110">
        <v>6.05</v>
      </c>
    </row>
    <row r="644" spans="1:6" ht="14.25">
      <c r="A644" s="98" t="s">
        <v>13</v>
      </c>
      <c r="B644" s="66" t="s">
        <v>148</v>
      </c>
      <c r="C644" s="77">
        <v>41976</v>
      </c>
      <c r="D644" s="108">
        <v>0.060700000000000004</v>
      </c>
      <c r="E644" s="106">
        <v>19300</v>
      </c>
      <c r="F644" s="110">
        <v>1.1400000000000001</v>
      </c>
    </row>
    <row r="645" spans="1:6" ht="14.25">
      <c r="A645" s="98" t="s">
        <v>13</v>
      </c>
      <c r="B645" s="66" t="s">
        <v>148</v>
      </c>
      <c r="C645" s="77">
        <v>41983</v>
      </c>
      <c r="D645" s="108">
        <v>0.1101</v>
      </c>
      <c r="E645" s="106">
        <v>19550</v>
      </c>
      <c r="F645" s="110">
        <v>1.17</v>
      </c>
    </row>
    <row r="646" spans="1:6" ht="14.25">
      <c r="A646" s="98" t="s">
        <v>13</v>
      </c>
      <c r="B646" s="66" t="s">
        <v>148</v>
      </c>
      <c r="C646" s="77">
        <v>41990</v>
      </c>
      <c r="D646" s="108">
        <v>0.0788</v>
      </c>
      <c r="E646" s="106">
        <v>33900</v>
      </c>
      <c r="F646" s="110">
        <v>2.77</v>
      </c>
    </row>
    <row r="647" spans="1:6" ht="14.25">
      <c r="A647" s="98" t="s">
        <v>13</v>
      </c>
      <c r="B647" s="66" t="s">
        <v>148</v>
      </c>
      <c r="C647" s="77">
        <v>41997</v>
      </c>
      <c r="D647" s="108">
        <v>0.07</v>
      </c>
      <c r="E647" s="106">
        <v>50100</v>
      </c>
      <c r="F647" s="110">
        <v>4.57</v>
      </c>
    </row>
    <row r="648" spans="1:6" ht="14.25">
      <c r="A648" s="98" t="s">
        <v>13</v>
      </c>
      <c r="B648" s="66" t="s">
        <v>148</v>
      </c>
      <c r="C648" s="77">
        <v>42011</v>
      </c>
      <c r="D648" s="108">
        <v>0.0677</v>
      </c>
      <c r="E648" s="106">
        <v>39100</v>
      </c>
      <c r="F648" s="110">
        <v>3.34</v>
      </c>
    </row>
    <row r="649" spans="1:6" ht="14.25">
      <c r="A649" s="98" t="s">
        <v>13</v>
      </c>
      <c r="B649" s="66" t="s">
        <v>148</v>
      </c>
      <c r="C649" s="77">
        <v>42018</v>
      </c>
      <c r="D649" s="108">
        <v>0.0659</v>
      </c>
      <c r="E649" s="106">
        <v>40000</v>
      </c>
      <c r="F649" s="110">
        <v>2.64</v>
      </c>
    </row>
    <row r="650" spans="1:6" ht="14.25">
      <c r="A650" s="98" t="s">
        <v>13</v>
      </c>
      <c r="B650" s="66" t="s">
        <v>148</v>
      </c>
      <c r="C650" s="77">
        <v>42025</v>
      </c>
      <c r="D650" s="108">
        <v>0.0646</v>
      </c>
      <c r="E650" s="106">
        <v>52500</v>
      </c>
      <c r="F650" s="110">
        <v>3.77</v>
      </c>
    </row>
    <row r="651" spans="1:6" ht="14.25">
      <c r="A651" s="98" t="s">
        <v>13</v>
      </c>
      <c r="B651" s="66" t="s">
        <v>148</v>
      </c>
      <c r="C651" s="77">
        <v>42032</v>
      </c>
      <c r="D651" s="108">
        <v>0.06910000000000001</v>
      </c>
      <c r="E651" s="106">
        <v>45700</v>
      </c>
      <c r="F651" s="110">
        <v>3.15</v>
      </c>
    </row>
    <row r="652" spans="1:6" ht="14.25">
      <c r="A652" s="98" t="s">
        <v>13</v>
      </c>
      <c r="B652" s="66" t="s">
        <v>148</v>
      </c>
      <c r="C652" s="77">
        <v>42039</v>
      </c>
      <c r="D652" s="108">
        <v>0.06</v>
      </c>
      <c r="E652" s="106">
        <v>57900</v>
      </c>
      <c r="F652" s="110">
        <v>5.43</v>
      </c>
    </row>
    <row r="653" spans="1:6" ht="14.25">
      <c r="A653" s="98" t="s">
        <v>13</v>
      </c>
      <c r="B653" s="66" t="s">
        <v>148</v>
      </c>
      <c r="C653" s="77">
        <v>42046</v>
      </c>
      <c r="D653" s="108">
        <v>0.0567</v>
      </c>
      <c r="E653" s="106">
        <v>29600</v>
      </c>
      <c r="F653" s="110">
        <v>2.29</v>
      </c>
    </row>
    <row r="654" spans="1:6" ht="14.25">
      <c r="A654" s="98" t="s">
        <v>13</v>
      </c>
      <c r="B654" s="66" t="s">
        <v>148</v>
      </c>
      <c r="C654" s="77">
        <v>42053</v>
      </c>
      <c r="D654" s="108">
        <v>0.0563</v>
      </c>
      <c r="E654" s="106">
        <v>36900</v>
      </c>
      <c r="F654" s="110">
        <v>3.61</v>
      </c>
    </row>
    <row r="655" spans="1:6" ht="14.25">
      <c r="A655" s="98" t="s">
        <v>13</v>
      </c>
      <c r="B655" s="66" t="s">
        <v>148</v>
      </c>
      <c r="C655" s="77">
        <v>42060</v>
      </c>
      <c r="D655" s="108">
        <v>0.0524</v>
      </c>
      <c r="E655" s="106">
        <v>44600</v>
      </c>
      <c r="F655" s="110">
        <v>3.96</v>
      </c>
    </row>
    <row r="656" spans="1:6" ht="14.25">
      <c r="A656" s="98" t="s">
        <v>13</v>
      </c>
      <c r="B656" s="66" t="s">
        <v>148</v>
      </c>
      <c r="C656" s="77">
        <v>42067</v>
      </c>
      <c r="D656" s="108">
        <v>0.048600000000000004</v>
      </c>
      <c r="E656" s="106">
        <v>44700</v>
      </c>
      <c r="F656" s="110">
        <v>4.59</v>
      </c>
    </row>
    <row r="657" spans="1:6" ht="14.25">
      <c r="A657" s="98" t="s">
        <v>13</v>
      </c>
      <c r="B657" s="66" t="s">
        <v>148</v>
      </c>
      <c r="C657" s="77">
        <v>42074</v>
      </c>
      <c r="D657" s="108">
        <v>0.0441</v>
      </c>
      <c r="E657" s="106">
        <v>42450</v>
      </c>
      <c r="F657" s="110">
        <v>3.72</v>
      </c>
    </row>
    <row r="658" spans="1:6" ht="14.25">
      <c r="A658" s="98" t="s">
        <v>13</v>
      </c>
      <c r="B658" s="66" t="s">
        <v>148</v>
      </c>
      <c r="C658" s="77">
        <v>42081</v>
      </c>
      <c r="D658" s="108">
        <v>0.0676</v>
      </c>
      <c r="E658" s="106">
        <v>32150</v>
      </c>
      <c r="F658" s="110">
        <v>1.92</v>
      </c>
    </row>
    <row r="659" spans="1:6" ht="14.25">
      <c r="A659" s="98" t="s">
        <v>13</v>
      </c>
      <c r="B659" s="66" t="s">
        <v>148</v>
      </c>
      <c r="C659" s="77">
        <v>42088</v>
      </c>
      <c r="D659" s="108">
        <v>0.058600000000000006</v>
      </c>
      <c r="E659" s="106">
        <v>69150</v>
      </c>
      <c r="F659" s="110">
        <v>5.29</v>
      </c>
    </row>
    <row r="660" spans="1:6" ht="14.25">
      <c r="A660" s="98" t="s">
        <v>13</v>
      </c>
      <c r="B660" s="66" t="s">
        <v>148</v>
      </c>
      <c r="C660" s="77">
        <v>42095</v>
      </c>
      <c r="D660" s="108">
        <v>0.0553</v>
      </c>
      <c r="E660" s="106">
        <v>50200</v>
      </c>
      <c r="F660" s="110">
        <v>3.56</v>
      </c>
    </row>
    <row r="661" spans="1:6" ht="14.25">
      <c r="A661" s="98" t="s">
        <v>13</v>
      </c>
      <c r="B661" s="66" t="s">
        <v>148</v>
      </c>
      <c r="C661" s="77">
        <v>42102</v>
      </c>
      <c r="D661" s="108">
        <v>0.05940000000000001</v>
      </c>
      <c r="E661" s="106">
        <v>62900</v>
      </c>
      <c r="F661" s="110">
        <v>4.72</v>
      </c>
    </row>
    <row r="662" spans="1:6" ht="14.25">
      <c r="A662" s="98" t="s">
        <v>13</v>
      </c>
      <c r="B662" s="66" t="s">
        <v>148</v>
      </c>
      <c r="C662" s="77">
        <v>42109</v>
      </c>
      <c r="D662" s="108">
        <v>0.06</v>
      </c>
      <c r="E662" s="106">
        <v>76750</v>
      </c>
      <c r="F662" s="110">
        <v>8.59</v>
      </c>
    </row>
    <row r="663" spans="1:6" ht="14.25">
      <c r="A663" s="98" t="s">
        <v>13</v>
      </c>
      <c r="B663" s="66" t="s">
        <v>148</v>
      </c>
      <c r="C663" s="77">
        <v>42116</v>
      </c>
      <c r="D663" s="108">
        <v>0.048</v>
      </c>
      <c r="E663" s="106">
        <v>64400</v>
      </c>
      <c r="F663" s="110">
        <v>5.44</v>
      </c>
    </row>
    <row r="664" spans="1:6" ht="14.25">
      <c r="A664" s="98" t="s">
        <v>13</v>
      </c>
      <c r="B664" s="66" t="s">
        <v>148</v>
      </c>
      <c r="C664" s="77">
        <v>42123</v>
      </c>
      <c r="D664" s="108">
        <v>0.0336</v>
      </c>
      <c r="E664" s="106">
        <v>89150</v>
      </c>
      <c r="F664" s="110">
        <v>7.1000000000000005</v>
      </c>
    </row>
    <row r="665" spans="1:6" ht="14.25">
      <c r="A665" s="98" t="s">
        <v>13</v>
      </c>
      <c r="B665" s="66" t="s">
        <v>148</v>
      </c>
      <c r="C665" s="77">
        <v>42130</v>
      </c>
      <c r="D665" s="108">
        <v>0.0382</v>
      </c>
      <c r="E665" s="106">
        <v>100100</v>
      </c>
      <c r="F665" s="110">
        <v>8.1</v>
      </c>
    </row>
    <row r="666" spans="1:6" ht="14.25">
      <c r="A666" s="98" t="s">
        <v>13</v>
      </c>
      <c r="B666" s="66" t="s">
        <v>148</v>
      </c>
      <c r="C666" s="77">
        <v>42137</v>
      </c>
      <c r="D666" s="108">
        <v>0.0388</v>
      </c>
      <c r="E666" s="106">
        <v>101900</v>
      </c>
      <c r="F666" s="110">
        <v>10.32</v>
      </c>
    </row>
    <row r="667" spans="1:6" ht="14.25">
      <c r="A667" s="98" t="s">
        <v>13</v>
      </c>
      <c r="B667" s="66" t="s">
        <v>148</v>
      </c>
      <c r="C667" s="77">
        <v>42144</v>
      </c>
      <c r="D667" s="108">
        <v>0.0354</v>
      </c>
      <c r="E667" s="106">
        <v>90500</v>
      </c>
      <c r="F667" s="110">
        <v>9.06</v>
      </c>
    </row>
    <row r="668" spans="1:6" ht="14.25">
      <c r="A668" s="98" t="s">
        <v>13</v>
      </c>
      <c r="B668" s="66" t="s">
        <v>148</v>
      </c>
      <c r="C668" s="77">
        <v>42151</v>
      </c>
      <c r="D668" s="108">
        <v>0.0379</v>
      </c>
      <c r="E668" s="106">
        <v>32600</v>
      </c>
      <c r="F668" s="110">
        <v>1.96</v>
      </c>
    </row>
    <row r="669" spans="1:6" ht="14.25">
      <c r="A669" s="98" t="s">
        <v>13</v>
      </c>
      <c r="B669" s="66" t="s">
        <v>148</v>
      </c>
      <c r="C669" s="77">
        <v>42158</v>
      </c>
      <c r="D669" s="108">
        <v>0.04</v>
      </c>
      <c r="E669" s="106">
        <v>91300</v>
      </c>
      <c r="F669" s="110">
        <v>9.14</v>
      </c>
    </row>
    <row r="670" spans="1:6" ht="14.25">
      <c r="A670" s="98" t="s">
        <v>13</v>
      </c>
      <c r="B670" s="66" t="s">
        <v>148</v>
      </c>
      <c r="C670" s="77">
        <v>42165</v>
      </c>
      <c r="D670" s="108">
        <v>0.0378</v>
      </c>
      <c r="E670" s="106">
        <v>100600</v>
      </c>
      <c r="F670" s="110">
        <v>10.18</v>
      </c>
    </row>
    <row r="671" spans="1:6" ht="14.25">
      <c r="A671" s="98" t="s">
        <v>13</v>
      </c>
      <c r="B671" s="66" t="s">
        <v>148</v>
      </c>
      <c r="C671" s="77">
        <v>42172</v>
      </c>
      <c r="D671" s="108">
        <v>0.028300000000000002</v>
      </c>
      <c r="E671" s="106">
        <v>94600</v>
      </c>
      <c r="F671" s="110">
        <v>9.51</v>
      </c>
    </row>
    <row r="672" spans="1:6" ht="14.25">
      <c r="A672" s="98" t="s">
        <v>13</v>
      </c>
      <c r="B672" s="66" t="s">
        <v>148</v>
      </c>
      <c r="C672" s="77">
        <v>42179</v>
      </c>
      <c r="D672" s="108">
        <v>0.035</v>
      </c>
      <c r="E672" s="106">
        <v>120900</v>
      </c>
      <c r="F672" s="110">
        <v>12.43</v>
      </c>
    </row>
    <row r="673" spans="1:6" ht="14.25">
      <c r="A673" s="98" t="s">
        <v>13</v>
      </c>
      <c r="B673" s="66" t="s">
        <v>148</v>
      </c>
      <c r="C673" s="77">
        <v>42193</v>
      </c>
      <c r="D673" s="108">
        <v>0.0336</v>
      </c>
      <c r="E673" s="106">
        <v>125500</v>
      </c>
      <c r="F673" s="110">
        <v>12.94</v>
      </c>
    </row>
    <row r="674" spans="1:6" ht="14.25">
      <c r="A674" s="98" t="s">
        <v>13</v>
      </c>
      <c r="B674" s="66" t="s">
        <v>148</v>
      </c>
      <c r="C674" s="77">
        <v>42200</v>
      </c>
      <c r="D674" s="108">
        <v>0.0308</v>
      </c>
      <c r="E674" s="106">
        <v>124600</v>
      </c>
      <c r="F674" s="110">
        <v>9.38</v>
      </c>
    </row>
    <row r="675" spans="1:6" ht="14.25">
      <c r="A675" s="98" t="s">
        <v>13</v>
      </c>
      <c r="B675" s="66" t="s">
        <v>148</v>
      </c>
      <c r="C675" s="77">
        <v>42207</v>
      </c>
      <c r="D675" s="108">
        <v>0.0302</v>
      </c>
      <c r="E675" s="106">
        <v>126500</v>
      </c>
      <c r="F675" s="110">
        <v>10.5</v>
      </c>
    </row>
    <row r="676" spans="1:6" ht="14.25">
      <c r="A676" s="98" t="s">
        <v>13</v>
      </c>
      <c r="B676" s="66" t="s">
        <v>148</v>
      </c>
      <c r="C676" s="77">
        <v>42214</v>
      </c>
      <c r="D676" s="108">
        <v>0.03</v>
      </c>
      <c r="E676" s="106">
        <v>77800</v>
      </c>
      <c r="F676" s="110">
        <v>6.07</v>
      </c>
    </row>
    <row r="677" spans="1:6" ht="14.25">
      <c r="A677" s="98" t="s">
        <v>13</v>
      </c>
      <c r="B677" s="66" t="s">
        <v>148</v>
      </c>
      <c r="C677" s="77">
        <v>42221</v>
      </c>
      <c r="D677" s="108">
        <v>0.0278</v>
      </c>
      <c r="E677" s="106">
        <v>78500</v>
      </c>
      <c r="F677" s="110">
        <v>7.72</v>
      </c>
    </row>
    <row r="678" spans="1:6" ht="14.25">
      <c r="A678" s="98" t="s">
        <v>13</v>
      </c>
      <c r="B678" s="66" t="s">
        <v>148</v>
      </c>
      <c r="C678" s="77">
        <v>42228</v>
      </c>
      <c r="D678" s="108">
        <v>0.0262</v>
      </c>
      <c r="E678" s="106">
        <v>73200</v>
      </c>
      <c r="F678" s="110">
        <v>5.65</v>
      </c>
    </row>
    <row r="679" spans="1:6" ht="14.25">
      <c r="A679" s="98" t="s">
        <v>13</v>
      </c>
      <c r="B679" s="66" t="s">
        <v>148</v>
      </c>
      <c r="C679" s="77">
        <v>42235</v>
      </c>
      <c r="D679" s="108">
        <v>0.032799999999999996</v>
      </c>
      <c r="E679" s="106">
        <v>29100</v>
      </c>
      <c r="F679" s="110">
        <v>1.9100000000000001</v>
      </c>
    </row>
    <row r="680" spans="1:6" ht="14.25">
      <c r="A680" s="98" t="s">
        <v>13</v>
      </c>
      <c r="B680" s="66" t="s">
        <v>148</v>
      </c>
      <c r="C680" s="77">
        <v>42242</v>
      </c>
      <c r="D680" s="108">
        <v>0.0435</v>
      </c>
      <c r="E680" s="106">
        <v>25800</v>
      </c>
      <c r="F680" s="110">
        <v>1.35</v>
      </c>
    </row>
    <row r="681" spans="1:6" ht="14.25">
      <c r="A681" s="98" t="s">
        <v>13</v>
      </c>
      <c r="B681" s="66" t="s">
        <v>148</v>
      </c>
      <c r="C681" s="77">
        <v>42249</v>
      </c>
      <c r="D681" s="108">
        <v>0.0292</v>
      </c>
      <c r="E681" s="106">
        <v>30200</v>
      </c>
      <c r="F681" s="110">
        <v>2.02</v>
      </c>
    </row>
    <row r="682" spans="1:6" ht="14.25">
      <c r="A682" s="98" t="s">
        <v>13</v>
      </c>
      <c r="B682" s="66" t="s">
        <v>148</v>
      </c>
      <c r="C682" s="77">
        <v>42256</v>
      </c>
      <c r="D682" s="108">
        <v>0.0346</v>
      </c>
      <c r="E682" s="106">
        <v>71700</v>
      </c>
      <c r="F682" s="110">
        <v>6.97</v>
      </c>
    </row>
    <row r="683" spans="1:6" ht="14.25">
      <c r="A683" s="98" t="s">
        <v>13</v>
      </c>
      <c r="B683" s="66" t="s">
        <v>148</v>
      </c>
      <c r="C683" s="77">
        <v>42263</v>
      </c>
      <c r="D683" s="108">
        <v>0.0308</v>
      </c>
      <c r="E683" s="106">
        <v>45000</v>
      </c>
      <c r="F683" s="110">
        <v>3.09</v>
      </c>
    </row>
    <row r="684" spans="1:6" ht="14.25">
      <c r="A684" s="98" t="s">
        <v>13</v>
      </c>
      <c r="B684" s="66" t="s">
        <v>148</v>
      </c>
      <c r="C684" s="77">
        <v>42270</v>
      </c>
      <c r="D684" s="108">
        <v>0.0325</v>
      </c>
      <c r="E684" s="106">
        <v>79250</v>
      </c>
      <c r="F684" s="110">
        <v>6.2</v>
      </c>
    </row>
    <row r="685" spans="1:6" ht="14.25">
      <c r="A685" s="98" t="s">
        <v>13</v>
      </c>
      <c r="B685" s="66" t="s">
        <v>148</v>
      </c>
      <c r="C685" s="77">
        <v>42277</v>
      </c>
      <c r="D685" s="108">
        <v>0.030600000000000002</v>
      </c>
      <c r="E685" s="106">
        <v>81050</v>
      </c>
      <c r="F685" s="110">
        <v>6.37</v>
      </c>
    </row>
    <row r="686" spans="1:6" ht="14.25">
      <c r="A686" s="98" t="s">
        <v>13</v>
      </c>
      <c r="B686" s="66" t="s">
        <v>148</v>
      </c>
      <c r="C686" s="77">
        <v>42284</v>
      </c>
      <c r="D686" s="108">
        <v>0.03</v>
      </c>
      <c r="E686" s="106">
        <v>136900</v>
      </c>
      <c r="F686" s="110">
        <v>9.53</v>
      </c>
    </row>
    <row r="687" spans="1:6" ht="14.25">
      <c r="A687" s="98" t="s">
        <v>13</v>
      </c>
      <c r="B687" s="66" t="s">
        <v>148</v>
      </c>
      <c r="C687" s="77">
        <v>42291</v>
      </c>
      <c r="D687" s="108">
        <v>0.0196</v>
      </c>
      <c r="E687" s="106">
        <v>124000</v>
      </c>
      <c r="F687" s="110">
        <v>9.33</v>
      </c>
    </row>
    <row r="688" spans="1:6" ht="14.25">
      <c r="A688" s="98" t="s">
        <v>13</v>
      </c>
      <c r="B688" s="66" t="s">
        <v>148</v>
      </c>
      <c r="C688" s="77">
        <v>42299</v>
      </c>
      <c r="D688" s="108">
        <v>0.02</v>
      </c>
      <c r="E688" s="106">
        <v>96750</v>
      </c>
      <c r="F688" s="110">
        <v>7.0600000000000005</v>
      </c>
    </row>
    <row r="689" spans="1:6" ht="14.25">
      <c r="A689" s="98" t="s">
        <v>13</v>
      </c>
      <c r="B689" s="66" t="s">
        <v>148</v>
      </c>
      <c r="C689" s="77">
        <v>42305</v>
      </c>
      <c r="D689" s="108">
        <v>0.0172</v>
      </c>
      <c r="E689" s="106">
        <v>105850</v>
      </c>
      <c r="F689" s="110">
        <v>7.140000000000001</v>
      </c>
    </row>
    <row r="690" spans="1:6" ht="14.25">
      <c r="A690" s="98" t="s">
        <v>13</v>
      </c>
      <c r="B690" s="66" t="s">
        <v>148</v>
      </c>
      <c r="C690" s="77">
        <v>42312</v>
      </c>
      <c r="D690" s="108">
        <v>0.0195</v>
      </c>
      <c r="E690" s="106">
        <v>98500</v>
      </c>
      <c r="F690" s="110">
        <v>7.95</v>
      </c>
    </row>
    <row r="691" spans="1:6" ht="14.25">
      <c r="A691" s="98" t="s">
        <v>13</v>
      </c>
      <c r="B691" s="66" t="s">
        <v>148</v>
      </c>
      <c r="C691" s="77">
        <v>42319</v>
      </c>
      <c r="D691" s="108">
        <v>0.0229</v>
      </c>
      <c r="E691" s="106">
        <v>92650</v>
      </c>
      <c r="F691" s="110">
        <v>6.72</v>
      </c>
    </row>
    <row r="692" spans="1:6" ht="14.25">
      <c r="A692" s="98" t="s">
        <v>13</v>
      </c>
      <c r="B692" s="66" t="s">
        <v>148</v>
      </c>
      <c r="C692" s="77">
        <v>42326</v>
      </c>
      <c r="D692" s="108">
        <v>0.02</v>
      </c>
      <c r="E692" s="106">
        <v>103300</v>
      </c>
      <c r="F692" s="110">
        <v>7.61</v>
      </c>
    </row>
    <row r="693" spans="1:6" ht="14.25">
      <c r="A693" s="98" t="s">
        <v>13</v>
      </c>
      <c r="B693" s="66" t="s">
        <v>148</v>
      </c>
      <c r="C693" s="77">
        <v>42333</v>
      </c>
      <c r="D693" s="108">
        <v>0.022600000000000002</v>
      </c>
      <c r="E693" s="106">
        <v>85700</v>
      </c>
      <c r="F693" s="110">
        <v>5.12</v>
      </c>
    </row>
    <row r="694" spans="1:6" ht="14.25">
      <c r="A694" s="98" t="s">
        <v>13</v>
      </c>
      <c r="B694" s="66" t="s">
        <v>148</v>
      </c>
      <c r="C694" s="77">
        <v>42340</v>
      </c>
      <c r="D694" s="108">
        <v>0.0233</v>
      </c>
      <c r="E694" s="106">
        <v>50500</v>
      </c>
      <c r="F694" s="110">
        <v>3.21</v>
      </c>
    </row>
    <row r="695" spans="1:6" ht="14.25">
      <c r="A695" s="98" t="s">
        <v>13</v>
      </c>
      <c r="B695" s="66" t="s">
        <v>148</v>
      </c>
      <c r="C695" s="77">
        <v>42347</v>
      </c>
      <c r="D695" s="108">
        <v>0.0346</v>
      </c>
      <c r="E695" s="106">
        <v>29350</v>
      </c>
      <c r="F695" s="110">
        <v>1.45</v>
      </c>
    </row>
    <row r="696" spans="1:6" ht="14.25">
      <c r="A696" s="98" t="s">
        <v>13</v>
      </c>
      <c r="B696" s="66" t="s">
        <v>148</v>
      </c>
      <c r="C696" s="77">
        <v>42354</v>
      </c>
      <c r="D696" s="108">
        <v>0.06960000000000001</v>
      </c>
      <c r="E696" s="106">
        <v>17800</v>
      </c>
      <c r="F696" s="110">
        <v>0.98</v>
      </c>
    </row>
    <row r="697" spans="1:6" ht="14.25">
      <c r="A697" s="98" t="s">
        <v>13</v>
      </c>
      <c r="B697" s="66" t="s">
        <v>148</v>
      </c>
      <c r="C697" s="77">
        <v>42361</v>
      </c>
      <c r="D697" s="108">
        <v>0.07050000000000001</v>
      </c>
      <c r="E697" s="106">
        <v>17900</v>
      </c>
      <c r="F697" s="110">
        <v>0.99</v>
      </c>
    </row>
    <row r="698" spans="1:6" ht="14.25">
      <c r="A698" s="98" t="s">
        <v>13</v>
      </c>
      <c r="B698" s="66" t="s">
        <v>148</v>
      </c>
      <c r="C698" s="77">
        <v>42375</v>
      </c>
      <c r="D698" s="108">
        <v>0.09030000000000002</v>
      </c>
      <c r="E698" s="106">
        <v>25150</v>
      </c>
      <c r="F698" s="110">
        <v>1.1</v>
      </c>
    </row>
    <row r="699" spans="1:6" ht="14.25">
      <c r="A699" s="98" t="s">
        <v>13</v>
      </c>
      <c r="B699" s="66" t="s">
        <v>148</v>
      </c>
      <c r="C699" s="77">
        <v>42382</v>
      </c>
      <c r="D699" s="108">
        <v>0.17850000000000002</v>
      </c>
      <c r="E699" s="106">
        <v>25050</v>
      </c>
      <c r="F699" s="110">
        <v>0.67</v>
      </c>
    </row>
    <row r="700" spans="1:6" ht="14.25">
      <c r="A700" s="98" t="s">
        <v>13</v>
      </c>
      <c r="B700" s="66" t="s">
        <v>148</v>
      </c>
      <c r="C700" s="77">
        <v>42389</v>
      </c>
      <c r="D700" s="108">
        <v>0.36</v>
      </c>
      <c r="E700" s="106">
        <v>22120</v>
      </c>
      <c r="F700" s="110">
        <v>0.58</v>
      </c>
    </row>
    <row r="701" spans="1:6" ht="14.25">
      <c r="A701" s="98" t="s">
        <v>13</v>
      </c>
      <c r="B701" s="66" t="s">
        <v>148</v>
      </c>
      <c r="C701" s="77">
        <v>42396</v>
      </c>
      <c r="D701" s="108">
        <v>0.528</v>
      </c>
      <c r="E701" s="106">
        <v>23220</v>
      </c>
      <c r="F701" s="110">
        <v>0.66</v>
      </c>
    </row>
    <row r="702" spans="1:6" ht="14.25">
      <c r="A702" s="98" t="s">
        <v>13</v>
      </c>
      <c r="B702" s="66" t="s">
        <v>148</v>
      </c>
      <c r="C702" s="77">
        <v>42403</v>
      </c>
      <c r="D702" s="108">
        <v>0.3975</v>
      </c>
      <c r="E702" s="106">
        <v>41420</v>
      </c>
      <c r="F702" s="110">
        <v>3.6</v>
      </c>
    </row>
    <row r="703" spans="1:6" ht="14.25">
      <c r="A703" s="98" t="s">
        <v>13</v>
      </c>
      <c r="B703" s="66" t="s">
        <v>148</v>
      </c>
      <c r="C703" s="77">
        <v>42411</v>
      </c>
      <c r="D703" s="108">
        <v>0.4672</v>
      </c>
      <c r="E703" s="106">
        <v>30750</v>
      </c>
      <c r="F703" s="110">
        <v>1.8</v>
      </c>
    </row>
    <row r="704" spans="1:6" ht="14.25">
      <c r="A704" s="98" t="s">
        <v>13</v>
      </c>
      <c r="B704" s="66" t="s">
        <v>148</v>
      </c>
      <c r="C704" s="77">
        <v>42417</v>
      </c>
      <c r="D704" s="108">
        <v>0.3932</v>
      </c>
      <c r="E704" s="106">
        <v>40400</v>
      </c>
      <c r="F704" s="110">
        <v>3.04</v>
      </c>
    </row>
    <row r="705" spans="1:6" ht="14.25">
      <c r="A705" s="98" t="s">
        <v>13</v>
      </c>
      <c r="B705" s="66" t="s">
        <v>148</v>
      </c>
      <c r="C705" s="77">
        <v>42424</v>
      </c>
      <c r="D705" s="108">
        <v>0.2656</v>
      </c>
      <c r="E705" s="106">
        <v>28450</v>
      </c>
      <c r="F705" s="110">
        <v>1.59</v>
      </c>
    </row>
    <row r="706" spans="1:6" ht="14.25">
      <c r="A706" s="98" t="s">
        <v>13</v>
      </c>
      <c r="B706" s="66" t="s">
        <v>148</v>
      </c>
      <c r="C706" s="77">
        <v>42431</v>
      </c>
      <c r="D706" s="108">
        <v>0.1728</v>
      </c>
      <c r="E706" s="106">
        <v>32400</v>
      </c>
      <c r="F706" s="110">
        <v>2.24</v>
      </c>
    </row>
    <row r="707" spans="1:6" ht="14.25">
      <c r="A707" s="98" t="s">
        <v>13</v>
      </c>
      <c r="B707" s="66" t="s">
        <v>148</v>
      </c>
      <c r="C707" s="77">
        <v>42438</v>
      </c>
      <c r="D707" s="108">
        <v>0.1937</v>
      </c>
      <c r="E707" s="106">
        <v>21100</v>
      </c>
      <c r="F707" s="110">
        <v>1.34</v>
      </c>
    </row>
    <row r="708" spans="1:6" ht="14.25">
      <c r="A708" s="98" t="s">
        <v>13</v>
      </c>
      <c r="B708" s="66" t="s">
        <v>148</v>
      </c>
      <c r="C708" s="77">
        <v>42445</v>
      </c>
      <c r="D708" s="108">
        <v>0.19970000000000002</v>
      </c>
      <c r="E708" s="106">
        <v>26750</v>
      </c>
      <c r="F708" s="110">
        <v>1.43</v>
      </c>
    </row>
    <row r="709" spans="1:6" ht="14.25">
      <c r="A709" s="98" t="s">
        <v>13</v>
      </c>
      <c r="B709" s="66" t="s">
        <v>148</v>
      </c>
      <c r="C709" s="77">
        <v>42452</v>
      </c>
      <c r="D709" s="108">
        <v>0.1322</v>
      </c>
      <c r="E709" s="106">
        <v>29100</v>
      </c>
      <c r="F709" s="110">
        <v>1.6500000000000001</v>
      </c>
    </row>
    <row r="710" spans="1:6" ht="14.25">
      <c r="A710" s="98" t="s">
        <v>13</v>
      </c>
      <c r="B710" s="66" t="s">
        <v>148</v>
      </c>
      <c r="C710" s="77">
        <v>42459</v>
      </c>
      <c r="D710" s="108">
        <v>0.17270000000000005</v>
      </c>
      <c r="E710" s="106">
        <v>26250</v>
      </c>
      <c r="F710" s="110">
        <v>1.3900000000000001</v>
      </c>
    </row>
    <row r="711" spans="1:6" ht="14.25">
      <c r="A711" s="98" t="s">
        <v>13</v>
      </c>
      <c r="B711" s="66" t="s">
        <v>148</v>
      </c>
      <c r="C711" s="77">
        <v>42466</v>
      </c>
      <c r="D711" s="108">
        <v>0.223</v>
      </c>
      <c r="E711" s="106">
        <v>31250</v>
      </c>
      <c r="F711" s="110">
        <v>1.08</v>
      </c>
    </row>
    <row r="712" spans="1:6" ht="14.25">
      <c r="A712" s="98" t="s">
        <v>13</v>
      </c>
      <c r="B712" s="66" t="s">
        <v>148</v>
      </c>
      <c r="C712" s="77">
        <v>42473</v>
      </c>
      <c r="D712" s="108">
        <v>0.2225</v>
      </c>
      <c r="E712" s="106">
        <v>41600</v>
      </c>
      <c r="F712" s="110">
        <v>1.97</v>
      </c>
    </row>
    <row r="713" spans="1:6" ht="14.25">
      <c r="A713" s="98" t="s">
        <v>13</v>
      </c>
      <c r="B713" s="66" t="s">
        <v>148</v>
      </c>
      <c r="C713" s="77">
        <v>42480</v>
      </c>
      <c r="D713" s="108">
        <v>0.21080000000000002</v>
      </c>
      <c r="E713" s="106">
        <v>43350</v>
      </c>
      <c r="F713" s="110">
        <v>2.1</v>
      </c>
    </row>
    <row r="714" spans="1:6" ht="14.25">
      <c r="A714" s="98" t="s">
        <v>13</v>
      </c>
      <c r="B714" s="66" t="s">
        <v>148</v>
      </c>
      <c r="C714" s="77">
        <v>42487</v>
      </c>
      <c r="D714" s="108">
        <v>0.18380000000000002</v>
      </c>
      <c r="E714" s="106">
        <v>42600</v>
      </c>
      <c r="F714" s="110">
        <v>1.84</v>
      </c>
    </row>
    <row r="715" spans="1:6" ht="14.25">
      <c r="A715" s="98" t="s">
        <v>13</v>
      </c>
      <c r="B715" s="66" t="s">
        <v>148</v>
      </c>
      <c r="C715" s="77">
        <v>42494</v>
      </c>
      <c r="D715" s="108">
        <v>0.2132</v>
      </c>
      <c r="E715" s="106">
        <v>66850</v>
      </c>
      <c r="F715" s="110">
        <v>5.08</v>
      </c>
    </row>
    <row r="716" spans="1:6" ht="14.25">
      <c r="A716" s="98" t="s">
        <v>13</v>
      </c>
      <c r="B716" s="66" t="s">
        <v>148</v>
      </c>
      <c r="C716" s="77">
        <v>42501</v>
      </c>
      <c r="D716" s="108">
        <v>0.20320000000000002</v>
      </c>
      <c r="E716" s="106">
        <v>51800</v>
      </c>
      <c r="F716" s="110">
        <v>2.45</v>
      </c>
    </row>
    <row r="717" spans="1:6" ht="14.25">
      <c r="A717" s="98" t="s">
        <v>13</v>
      </c>
      <c r="B717" s="66" t="s">
        <v>148</v>
      </c>
      <c r="C717" s="77">
        <v>42508</v>
      </c>
      <c r="D717" s="108">
        <v>0.2028</v>
      </c>
      <c r="E717" s="106">
        <v>31470</v>
      </c>
      <c r="F717" s="110">
        <v>1.1</v>
      </c>
    </row>
    <row r="718" spans="1:6" ht="14.25">
      <c r="A718" s="98" t="s">
        <v>13</v>
      </c>
      <c r="B718" s="66" t="s">
        <v>148</v>
      </c>
      <c r="C718" s="77">
        <v>42515</v>
      </c>
      <c r="D718" s="108">
        <v>0.21430000000000005</v>
      </c>
      <c r="E718" s="106">
        <v>38150</v>
      </c>
      <c r="F718" s="110">
        <v>1.24</v>
      </c>
    </row>
    <row r="719" spans="1:6" ht="14.25">
      <c r="A719" s="98" t="s">
        <v>13</v>
      </c>
      <c r="B719" s="66" t="s">
        <v>148</v>
      </c>
      <c r="C719" s="77">
        <v>42529</v>
      </c>
      <c r="D719" s="108">
        <v>0.2625</v>
      </c>
      <c r="E719" s="106">
        <v>40850</v>
      </c>
      <c r="F719" s="110">
        <v>1.72</v>
      </c>
    </row>
    <row r="720" spans="1:6" ht="14.25">
      <c r="A720" s="98" t="s">
        <v>13</v>
      </c>
      <c r="B720" s="66" t="s">
        <v>148</v>
      </c>
      <c r="C720" s="77">
        <v>42536</v>
      </c>
      <c r="D720" s="108">
        <v>0.2386</v>
      </c>
      <c r="E720" s="106">
        <v>67550</v>
      </c>
      <c r="F720" s="110">
        <v>6.51</v>
      </c>
    </row>
    <row r="721" spans="1:6" ht="14.25">
      <c r="A721" s="98" t="s">
        <v>13</v>
      </c>
      <c r="B721" s="66" t="s">
        <v>148</v>
      </c>
      <c r="C721" s="77">
        <v>42543</v>
      </c>
      <c r="D721" s="108">
        <v>0.2013</v>
      </c>
      <c r="E721" s="106">
        <v>30200</v>
      </c>
      <c r="F721" s="110">
        <v>2.36</v>
      </c>
    </row>
    <row r="722" spans="1:6" ht="14.25">
      <c r="A722" s="98" t="s">
        <v>13</v>
      </c>
      <c r="B722" s="66" t="s">
        <v>148</v>
      </c>
      <c r="C722" s="77">
        <v>42557</v>
      </c>
      <c r="D722" s="108">
        <v>0.23500000000000001</v>
      </c>
      <c r="E722" s="106">
        <v>30875</v>
      </c>
      <c r="F722" s="110">
        <v>1.06</v>
      </c>
    </row>
    <row r="723" spans="1:6" ht="14.25">
      <c r="A723" s="98" t="s">
        <v>13</v>
      </c>
      <c r="B723" s="66" t="s">
        <v>148</v>
      </c>
      <c r="C723" s="77">
        <v>42564</v>
      </c>
      <c r="D723" s="108">
        <v>0.25470000000000004</v>
      </c>
      <c r="E723" s="106">
        <v>38200</v>
      </c>
      <c r="F723" s="110">
        <v>1.12</v>
      </c>
    </row>
    <row r="724" spans="1:6" ht="14.25">
      <c r="A724" s="98" t="s">
        <v>13</v>
      </c>
      <c r="B724" s="66" t="s">
        <v>148</v>
      </c>
      <c r="C724" s="77">
        <v>42571</v>
      </c>
      <c r="D724" s="108">
        <v>0.2938</v>
      </c>
      <c r="E724" s="106">
        <v>31850</v>
      </c>
      <c r="F724" s="110">
        <v>0.87</v>
      </c>
    </row>
    <row r="725" spans="1:6" ht="14.25">
      <c r="A725" s="98" t="s">
        <v>13</v>
      </c>
      <c r="B725" s="66" t="s">
        <v>148</v>
      </c>
      <c r="C725" s="77">
        <v>42578</v>
      </c>
      <c r="D725" s="108">
        <v>0.3753</v>
      </c>
      <c r="E725" s="106">
        <v>30590</v>
      </c>
      <c r="F725" s="110">
        <v>0.8</v>
      </c>
    </row>
    <row r="726" spans="1:6" ht="14.25">
      <c r="A726" s="98" t="s">
        <v>13</v>
      </c>
      <c r="B726" s="66" t="s">
        <v>148</v>
      </c>
      <c r="C726" s="77">
        <v>42585</v>
      </c>
      <c r="D726" s="108">
        <v>0.37570000000000003</v>
      </c>
      <c r="E726" s="106">
        <v>30450</v>
      </c>
      <c r="F726" s="110">
        <v>2.38</v>
      </c>
    </row>
    <row r="727" spans="1:6" ht="14.25">
      <c r="A727" s="98" t="s">
        <v>13</v>
      </c>
      <c r="B727" s="66" t="s">
        <v>148</v>
      </c>
      <c r="C727" s="77">
        <v>42592</v>
      </c>
      <c r="D727" s="108">
        <v>0.38280000000000003</v>
      </c>
      <c r="E727" s="106">
        <v>29150</v>
      </c>
      <c r="F727" s="110">
        <v>1.6500000000000001</v>
      </c>
    </row>
    <row r="728" spans="1:6" ht="14.25">
      <c r="A728" s="98" t="s">
        <v>13</v>
      </c>
      <c r="B728" s="66" t="s">
        <v>148</v>
      </c>
      <c r="C728" s="77">
        <v>42599</v>
      </c>
      <c r="D728" s="108">
        <v>0.3406</v>
      </c>
      <c r="E728" s="106">
        <v>30950</v>
      </c>
      <c r="F728" s="110">
        <v>2.1</v>
      </c>
    </row>
    <row r="729" spans="1:6" ht="14.25">
      <c r="A729" s="98" t="s">
        <v>13</v>
      </c>
      <c r="B729" s="66" t="s">
        <v>148</v>
      </c>
      <c r="C729" s="77">
        <v>42606</v>
      </c>
      <c r="D729" s="108">
        <v>0.3678</v>
      </c>
      <c r="E729" s="106">
        <v>37700</v>
      </c>
      <c r="F729" s="110">
        <v>1.69</v>
      </c>
    </row>
    <row r="730" spans="1:6" ht="14.25">
      <c r="A730" s="98" t="s">
        <v>13</v>
      </c>
      <c r="B730" s="66" t="s">
        <v>148</v>
      </c>
      <c r="C730" s="77">
        <v>42613</v>
      </c>
      <c r="D730" s="108">
        <v>0.3748</v>
      </c>
      <c r="E730" s="106">
        <v>35700</v>
      </c>
      <c r="F730" s="110">
        <v>1.75</v>
      </c>
    </row>
    <row r="731" spans="1:6" ht="14.25">
      <c r="A731" s="98" t="s">
        <v>13</v>
      </c>
      <c r="B731" s="66" t="s">
        <v>148</v>
      </c>
      <c r="C731" s="77">
        <v>42620</v>
      </c>
      <c r="D731" s="108">
        <v>0.37670000000000003</v>
      </c>
      <c r="E731" s="106">
        <v>29600</v>
      </c>
      <c r="F731" s="110">
        <v>1.47</v>
      </c>
    </row>
    <row r="732" spans="1:6" ht="14.25">
      <c r="A732" s="98" t="s">
        <v>13</v>
      </c>
      <c r="B732" s="66" t="s">
        <v>148</v>
      </c>
      <c r="C732" s="77">
        <v>42627</v>
      </c>
      <c r="D732" s="108">
        <v>0.38450000000000006</v>
      </c>
      <c r="E732" s="106">
        <v>39250</v>
      </c>
      <c r="F732" s="110">
        <v>1.8</v>
      </c>
    </row>
    <row r="733" spans="1:6" ht="14.25">
      <c r="A733" s="98" t="s">
        <v>13</v>
      </c>
      <c r="B733" s="66" t="s">
        <v>148</v>
      </c>
      <c r="C733" s="77">
        <v>42634</v>
      </c>
      <c r="D733" s="108">
        <v>0.39</v>
      </c>
      <c r="E733" s="106">
        <v>27006</v>
      </c>
      <c r="F733" s="110">
        <v>1.46</v>
      </c>
    </row>
    <row r="734" spans="1:6" ht="14.25">
      <c r="A734" s="98" t="s">
        <v>13</v>
      </c>
      <c r="B734" s="66" t="s">
        <v>148</v>
      </c>
      <c r="C734" s="77">
        <v>42641</v>
      </c>
      <c r="D734" s="108">
        <v>0.37520000000000003</v>
      </c>
      <c r="E734" s="106">
        <v>33769</v>
      </c>
      <c r="F734" s="110">
        <v>2.07</v>
      </c>
    </row>
    <row r="735" spans="1:6" ht="14.25">
      <c r="A735" s="98" t="s">
        <v>13</v>
      </c>
      <c r="B735" s="66" t="s">
        <v>148</v>
      </c>
      <c r="C735" s="77">
        <v>42648</v>
      </c>
      <c r="D735" s="108">
        <v>0.3894000000000001</v>
      </c>
      <c r="E735" s="106">
        <v>33200</v>
      </c>
      <c r="F735" s="110">
        <v>1.21</v>
      </c>
    </row>
    <row r="736" spans="1:6" ht="14.25">
      <c r="A736" s="98" t="s">
        <v>13</v>
      </c>
      <c r="B736" s="66" t="s">
        <v>148</v>
      </c>
      <c r="C736" s="77">
        <v>42655</v>
      </c>
      <c r="D736" s="108">
        <v>0.39050000000000007</v>
      </c>
      <c r="E736" s="106">
        <v>33180</v>
      </c>
      <c r="F736" s="110">
        <v>1.37</v>
      </c>
    </row>
    <row r="737" spans="1:6" ht="14.25">
      <c r="A737" s="98" t="s">
        <v>13</v>
      </c>
      <c r="B737" s="66" t="s">
        <v>148</v>
      </c>
      <c r="C737" s="77">
        <v>42662</v>
      </c>
      <c r="D737" s="108">
        <v>0.3992</v>
      </c>
      <c r="E737" s="106">
        <v>41850</v>
      </c>
      <c r="F737" s="110">
        <v>1.62</v>
      </c>
    </row>
    <row r="738" spans="1:6" ht="14.25">
      <c r="A738" s="98" t="s">
        <v>13</v>
      </c>
      <c r="B738" s="66" t="s">
        <v>148</v>
      </c>
      <c r="C738" s="77">
        <v>42669</v>
      </c>
      <c r="D738" s="108">
        <v>0.41630000000000006</v>
      </c>
      <c r="E738" s="106">
        <v>34650</v>
      </c>
      <c r="F738" s="110">
        <v>1.31</v>
      </c>
    </row>
    <row r="739" spans="1:6" ht="14.25">
      <c r="A739" s="98" t="s">
        <v>13</v>
      </c>
      <c r="B739" s="66" t="s">
        <v>148</v>
      </c>
      <c r="C739" s="77">
        <v>42676</v>
      </c>
      <c r="D739" s="108">
        <v>0.4483000000000001</v>
      </c>
      <c r="E739" s="106">
        <v>27300</v>
      </c>
      <c r="F739" s="110">
        <v>1.48</v>
      </c>
    </row>
    <row r="740" spans="1:6" ht="14.25">
      <c r="A740" s="98" t="s">
        <v>13</v>
      </c>
      <c r="B740" s="66" t="s">
        <v>148</v>
      </c>
      <c r="C740" s="77">
        <v>42683</v>
      </c>
      <c r="D740" s="108">
        <v>0.4668000000000001</v>
      </c>
      <c r="E740" s="106">
        <v>35200</v>
      </c>
      <c r="F740" s="110">
        <v>1.35</v>
      </c>
    </row>
    <row r="741" spans="1:6" ht="14.25">
      <c r="A741" s="98" t="s">
        <v>13</v>
      </c>
      <c r="B741" s="66" t="s">
        <v>148</v>
      </c>
      <c r="C741" s="77">
        <v>42690</v>
      </c>
      <c r="D741" s="108">
        <v>0.5096</v>
      </c>
      <c r="E741" s="106">
        <v>39355</v>
      </c>
      <c r="F741" s="110">
        <v>1.62</v>
      </c>
    </row>
    <row r="742" spans="1:6" ht="14.25">
      <c r="A742" s="98" t="s">
        <v>13</v>
      </c>
      <c r="B742" s="66" t="s">
        <v>148</v>
      </c>
      <c r="C742" s="77">
        <v>42697</v>
      </c>
      <c r="D742" s="108">
        <v>0.5114000000000001</v>
      </c>
      <c r="E742" s="106">
        <v>44350</v>
      </c>
      <c r="F742" s="110">
        <v>1.61</v>
      </c>
    </row>
    <row r="743" spans="1:6" ht="14.25">
      <c r="A743" s="98" t="s">
        <v>13</v>
      </c>
      <c r="B743" s="66" t="s">
        <v>148</v>
      </c>
      <c r="C743" s="77">
        <v>42704</v>
      </c>
      <c r="D743" s="108">
        <v>0.5252</v>
      </c>
      <c r="E743" s="106">
        <v>36680</v>
      </c>
      <c r="F743" s="110">
        <v>1.45</v>
      </c>
    </row>
    <row r="744" spans="1:6" ht="14.25">
      <c r="A744" s="98" t="s">
        <v>13</v>
      </c>
      <c r="B744" s="66" t="s">
        <v>148</v>
      </c>
      <c r="C744" s="77">
        <v>42711</v>
      </c>
      <c r="D744" s="108">
        <v>0.5512</v>
      </c>
      <c r="E744" s="106">
        <v>36200</v>
      </c>
      <c r="F744" s="110">
        <v>1.41</v>
      </c>
    </row>
    <row r="745" spans="1:6" ht="14.25">
      <c r="A745" s="98" t="s">
        <v>13</v>
      </c>
      <c r="B745" s="66" t="s">
        <v>148</v>
      </c>
      <c r="C745" s="77">
        <v>42718</v>
      </c>
      <c r="D745" s="108">
        <v>0.6307</v>
      </c>
      <c r="E745" s="106">
        <v>23040</v>
      </c>
      <c r="F745" s="110">
        <v>1.56</v>
      </c>
    </row>
    <row r="746" spans="1:6" ht="14.25">
      <c r="A746" s="98" t="s">
        <v>13</v>
      </c>
      <c r="B746" s="66" t="s">
        <v>148</v>
      </c>
      <c r="C746" s="77">
        <v>42725</v>
      </c>
      <c r="D746" s="108">
        <v>0.7799000000000001</v>
      </c>
      <c r="E746" s="106">
        <v>17260</v>
      </c>
      <c r="F746" s="110">
        <v>0.92</v>
      </c>
    </row>
    <row r="747" spans="1:6" ht="14.25">
      <c r="A747" s="98" t="s">
        <v>13</v>
      </c>
      <c r="B747" s="66" t="s">
        <v>148</v>
      </c>
      <c r="C747" s="77">
        <v>42739</v>
      </c>
      <c r="D747" s="108">
        <v>0.8470000000000001</v>
      </c>
      <c r="E747" s="106">
        <v>28450</v>
      </c>
      <c r="F747" s="110">
        <v>0.9</v>
      </c>
    </row>
    <row r="748" spans="1:6" ht="14.25">
      <c r="A748" s="98" t="s">
        <v>13</v>
      </c>
      <c r="B748" s="66" t="s">
        <v>148</v>
      </c>
      <c r="C748" s="77">
        <v>42746</v>
      </c>
      <c r="D748" s="108">
        <v>0.8533000000000002</v>
      </c>
      <c r="E748" s="106">
        <v>49300</v>
      </c>
      <c r="F748" s="110">
        <v>1.74</v>
      </c>
    </row>
    <row r="749" spans="1:6" ht="14.25">
      <c r="A749" s="98" t="s">
        <v>13</v>
      </c>
      <c r="B749" s="66" t="s">
        <v>148</v>
      </c>
      <c r="C749" s="77">
        <v>42753</v>
      </c>
      <c r="D749" s="108">
        <v>0.8511000000000002</v>
      </c>
      <c r="E749" s="106">
        <v>39619</v>
      </c>
      <c r="F749" s="110">
        <v>1.33</v>
      </c>
    </row>
    <row r="750" spans="1:6" ht="14.25">
      <c r="A750" s="98" t="s">
        <v>13</v>
      </c>
      <c r="B750" s="66" t="s">
        <v>148</v>
      </c>
      <c r="C750" s="77">
        <v>42760</v>
      </c>
      <c r="D750" s="108">
        <v>0.8258000000000001</v>
      </c>
      <c r="E750" s="106">
        <v>36985</v>
      </c>
      <c r="F750" s="110">
        <v>1.18</v>
      </c>
    </row>
    <row r="751" spans="1:6" ht="14.25">
      <c r="A751" s="98" t="s">
        <v>13</v>
      </c>
      <c r="B751" s="66" t="s">
        <v>148</v>
      </c>
      <c r="C751" s="77">
        <v>42767</v>
      </c>
      <c r="D751" s="108">
        <v>0.8449000000000001</v>
      </c>
      <c r="E751" s="106">
        <v>25550</v>
      </c>
      <c r="F751" s="110">
        <v>1.84</v>
      </c>
    </row>
    <row r="752" spans="1:6" ht="14.25">
      <c r="A752" s="98" t="s">
        <v>13</v>
      </c>
      <c r="B752" s="66" t="s">
        <v>148</v>
      </c>
      <c r="C752" s="77">
        <v>42774</v>
      </c>
      <c r="D752" s="108">
        <v>0.806</v>
      </c>
      <c r="E752" s="106">
        <v>39056</v>
      </c>
      <c r="F752" s="110">
        <v>2.5500000000000003</v>
      </c>
    </row>
    <row r="753" spans="1:6" ht="14.25">
      <c r="A753" s="98" t="s">
        <v>13</v>
      </c>
      <c r="B753" s="66" t="s">
        <v>148</v>
      </c>
      <c r="C753" s="77">
        <v>42781</v>
      </c>
      <c r="D753" s="108">
        <v>0.7709</v>
      </c>
      <c r="E753" s="106">
        <v>49102</v>
      </c>
      <c r="F753" s="110">
        <v>3.91</v>
      </c>
    </row>
    <row r="754" spans="1:6" ht="14.25">
      <c r="A754" s="98" t="s">
        <v>13</v>
      </c>
      <c r="B754" s="66" t="s">
        <v>148</v>
      </c>
      <c r="C754" s="77">
        <v>42788</v>
      </c>
      <c r="D754" s="108">
        <v>0.6872</v>
      </c>
      <c r="E754" s="106">
        <v>50904.5</v>
      </c>
      <c r="F754" s="110">
        <v>2.64</v>
      </c>
    </row>
    <row r="755" spans="1:6" ht="14.25">
      <c r="A755" s="98" t="s">
        <v>13</v>
      </c>
      <c r="B755" s="66" t="s">
        <v>148</v>
      </c>
      <c r="C755" s="77">
        <v>42795</v>
      </c>
      <c r="D755" s="108">
        <v>0.6205</v>
      </c>
      <c r="E755" s="106">
        <v>50200</v>
      </c>
      <c r="F755" s="110">
        <v>2.86</v>
      </c>
    </row>
    <row r="756" spans="1:6" ht="14.25">
      <c r="A756" s="98" t="s">
        <v>13</v>
      </c>
      <c r="B756" s="66" t="s">
        <v>148</v>
      </c>
      <c r="C756" s="77">
        <v>42802</v>
      </c>
      <c r="D756" s="108">
        <v>0.6044</v>
      </c>
      <c r="E756" s="106">
        <v>40000</v>
      </c>
      <c r="F756" s="110">
        <v>2.33</v>
      </c>
    </row>
    <row r="757" spans="1:6" ht="14.25">
      <c r="A757" s="98" t="s">
        <v>13</v>
      </c>
      <c r="B757" s="66" t="s">
        <v>148</v>
      </c>
      <c r="C757" s="77">
        <v>42809</v>
      </c>
      <c r="D757" s="108">
        <v>0.6021000000000001</v>
      </c>
      <c r="E757" s="106">
        <v>39250</v>
      </c>
      <c r="F757" s="110">
        <v>1.8</v>
      </c>
    </row>
    <row r="758" spans="1:6" ht="14.25">
      <c r="A758" s="98" t="s">
        <v>13</v>
      </c>
      <c r="B758" s="66" t="s">
        <v>148</v>
      </c>
      <c r="C758" s="77">
        <v>42816</v>
      </c>
      <c r="D758" s="108">
        <v>0.5118</v>
      </c>
      <c r="E758" s="106">
        <v>45730</v>
      </c>
      <c r="F758" s="110">
        <v>3.16</v>
      </c>
    </row>
    <row r="759" spans="1:6" ht="14.25">
      <c r="A759" s="98" t="s">
        <v>13</v>
      </c>
      <c r="B759" s="66" t="s">
        <v>148</v>
      </c>
      <c r="C759" s="77">
        <v>42823</v>
      </c>
      <c r="D759" s="108">
        <v>0.40520000000000006</v>
      </c>
      <c r="E759" s="106">
        <v>36590</v>
      </c>
      <c r="F759" s="110">
        <v>2.33</v>
      </c>
    </row>
    <row r="760" spans="1:6" ht="14.25">
      <c r="A760" s="98" t="s">
        <v>13</v>
      </c>
      <c r="B760" s="66" t="s">
        <v>148</v>
      </c>
      <c r="C760" s="77">
        <v>42830</v>
      </c>
      <c r="D760" s="108">
        <v>0.41550000000000004</v>
      </c>
      <c r="E760" s="106">
        <v>36649</v>
      </c>
      <c r="F760" s="110">
        <v>1.44</v>
      </c>
    </row>
    <row r="761" spans="1:6" ht="14.25">
      <c r="A761" s="98" t="s">
        <v>13</v>
      </c>
      <c r="B761" s="66" t="s">
        <v>148</v>
      </c>
      <c r="C761" s="77">
        <v>42837</v>
      </c>
      <c r="D761" s="108">
        <v>0.42810000000000004</v>
      </c>
      <c r="E761" s="106">
        <v>44800</v>
      </c>
      <c r="F761" s="110">
        <v>1.8</v>
      </c>
    </row>
    <row r="762" spans="1:6" ht="14.25">
      <c r="A762" s="98" t="s">
        <v>13</v>
      </c>
      <c r="B762" s="66" t="s">
        <v>148</v>
      </c>
      <c r="C762" s="77">
        <v>42844</v>
      </c>
      <c r="D762" s="108">
        <v>0.46030000000000004</v>
      </c>
      <c r="E762" s="106">
        <v>34850</v>
      </c>
      <c r="F762" s="110">
        <v>1.18</v>
      </c>
    </row>
    <row r="763" spans="1:6" ht="14.25">
      <c r="A763" s="98" t="s">
        <v>13</v>
      </c>
      <c r="B763" s="66" t="s">
        <v>148</v>
      </c>
      <c r="C763" s="77">
        <v>42851</v>
      </c>
      <c r="D763" s="108">
        <v>0.48230000000000006</v>
      </c>
      <c r="E763" s="106">
        <v>42311</v>
      </c>
      <c r="F763" s="110">
        <v>1.82</v>
      </c>
    </row>
    <row r="764" spans="1:6" ht="14.25">
      <c r="A764" s="98" t="s">
        <v>13</v>
      </c>
      <c r="B764" s="66" t="s">
        <v>148</v>
      </c>
      <c r="C764" s="77">
        <v>42859</v>
      </c>
      <c r="D764" s="108">
        <v>0.4989</v>
      </c>
      <c r="E764" s="106">
        <v>37100</v>
      </c>
      <c r="F764" s="110">
        <v>2.37</v>
      </c>
    </row>
    <row r="765" spans="1:6" ht="14.25">
      <c r="A765" s="98" t="s">
        <v>13</v>
      </c>
      <c r="B765" s="66" t="s">
        <v>148</v>
      </c>
      <c r="C765" s="77">
        <v>42865</v>
      </c>
      <c r="D765" s="108">
        <v>0.48460000000000003</v>
      </c>
      <c r="E765" s="106">
        <v>37450</v>
      </c>
      <c r="F765" s="110">
        <v>1.5</v>
      </c>
    </row>
    <row r="766" spans="1:6" ht="14.25">
      <c r="A766" s="98" t="s">
        <v>13</v>
      </c>
      <c r="B766" s="66" t="s">
        <v>148</v>
      </c>
      <c r="C766" s="77">
        <v>42872</v>
      </c>
      <c r="D766" s="108">
        <v>0.44010000000000005</v>
      </c>
      <c r="E766" s="106">
        <v>46400</v>
      </c>
      <c r="F766" s="110">
        <v>2.09</v>
      </c>
    </row>
    <row r="767" spans="1:6" ht="14.25">
      <c r="A767" s="98" t="s">
        <v>13</v>
      </c>
      <c r="B767" s="66" t="s">
        <v>148</v>
      </c>
      <c r="C767" s="77">
        <v>42879</v>
      </c>
      <c r="D767" s="108">
        <v>0.38920000000000005</v>
      </c>
      <c r="E767" s="106">
        <v>41545</v>
      </c>
      <c r="F767" s="110">
        <v>1.44</v>
      </c>
    </row>
    <row r="768" spans="1:6" ht="14.25">
      <c r="A768" s="98" t="s">
        <v>13</v>
      </c>
      <c r="B768" s="66" t="s">
        <v>148</v>
      </c>
      <c r="C768" s="77">
        <v>42886</v>
      </c>
      <c r="D768" s="108">
        <v>0.4106</v>
      </c>
      <c r="E768" s="106">
        <v>33560</v>
      </c>
      <c r="F768" s="110">
        <v>1.24</v>
      </c>
    </row>
    <row r="769" spans="1:6" ht="14.25">
      <c r="A769" s="98" t="s">
        <v>13</v>
      </c>
      <c r="B769" s="66" t="s">
        <v>148</v>
      </c>
      <c r="C769" s="77">
        <v>42893</v>
      </c>
      <c r="D769" s="108">
        <v>0.4082</v>
      </c>
      <c r="E769" s="106">
        <v>54185</v>
      </c>
      <c r="F769" s="110">
        <v>2.61</v>
      </c>
    </row>
    <row r="770" spans="1:6" ht="14.25">
      <c r="A770" s="98" t="s">
        <v>13</v>
      </c>
      <c r="B770" s="66" t="s">
        <v>148</v>
      </c>
      <c r="C770" s="77">
        <v>42900</v>
      </c>
      <c r="D770" s="108">
        <v>0.4083</v>
      </c>
      <c r="E770" s="106">
        <v>34325</v>
      </c>
      <c r="F770" s="110">
        <v>2.81</v>
      </c>
    </row>
    <row r="771" spans="1:6" ht="14.25">
      <c r="A771" s="98" t="s">
        <v>13</v>
      </c>
      <c r="B771" s="66" t="s">
        <v>148</v>
      </c>
      <c r="C771" s="77">
        <v>42907</v>
      </c>
      <c r="D771" s="108">
        <v>0.4029000000000001</v>
      </c>
      <c r="E771" s="106">
        <v>36665</v>
      </c>
      <c r="F771" s="110">
        <v>3.0700000000000003</v>
      </c>
    </row>
    <row r="772" spans="1:6" ht="14.25">
      <c r="A772" s="98" t="s">
        <v>13</v>
      </c>
      <c r="B772" s="66" t="s">
        <v>148</v>
      </c>
      <c r="C772" s="77">
        <v>42914</v>
      </c>
      <c r="D772" s="108">
        <v>0.35380000000000006</v>
      </c>
      <c r="E772" s="106">
        <v>50350</v>
      </c>
      <c r="F772" s="110">
        <v>4.59</v>
      </c>
    </row>
    <row r="773" spans="1:6" ht="14.25">
      <c r="A773" s="98" t="s">
        <v>13</v>
      </c>
      <c r="B773" s="66" t="s">
        <v>148</v>
      </c>
      <c r="C773" s="77">
        <v>42921</v>
      </c>
      <c r="D773" s="108">
        <v>0.45060000000000006</v>
      </c>
      <c r="E773" s="106">
        <v>39000</v>
      </c>
      <c r="F773" s="110">
        <v>1.6</v>
      </c>
    </row>
    <row r="774" spans="1:6" ht="14.25">
      <c r="A774" s="98" t="s">
        <v>13</v>
      </c>
      <c r="B774" s="66" t="s">
        <v>148</v>
      </c>
      <c r="C774" s="77">
        <v>42928</v>
      </c>
      <c r="D774" s="108">
        <v>0.45420000000000005</v>
      </c>
      <c r="E774" s="106">
        <v>61000</v>
      </c>
      <c r="F774" s="110">
        <v>2.39</v>
      </c>
    </row>
    <row r="775" spans="1:6" ht="14.25">
      <c r="A775" s="98" t="s">
        <v>13</v>
      </c>
      <c r="B775" s="66" t="s">
        <v>148</v>
      </c>
      <c r="C775" s="77">
        <v>42935</v>
      </c>
      <c r="D775" s="108">
        <v>0.4194</v>
      </c>
      <c r="E775" s="106">
        <v>67572</v>
      </c>
      <c r="F775" s="110">
        <v>2.97</v>
      </c>
    </row>
    <row r="776" spans="1:6" ht="14.25">
      <c r="A776" s="98" t="s">
        <v>13</v>
      </c>
      <c r="B776" s="66" t="s">
        <v>148</v>
      </c>
      <c r="C776" s="77">
        <v>42942</v>
      </c>
      <c r="D776" s="108">
        <v>0.42590000000000006</v>
      </c>
      <c r="E776" s="106">
        <v>57935</v>
      </c>
      <c r="F776" s="110">
        <v>2.41</v>
      </c>
    </row>
    <row r="777" spans="1:6" ht="14.25">
      <c r="A777" s="98" t="s">
        <v>13</v>
      </c>
      <c r="B777" s="66" t="s">
        <v>148</v>
      </c>
      <c r="C777" s="77">
        <v>42949</v>
      </c>
      <c r="D777" s="108">
        <v>0.44480000000000003</v>
      </c>
      <c r="E777" s="106">
        <v>33500</v>
      </c>
      <c r="F777" s="110">
        <v>2.72</v>
      </c>
    </row>
    <row r="778" spans="1:6" ht="14.25">
      <c r="A778" s="98" t="s">
        <v>13</v>
      </c>
      <c r="B778" s="66" t="s">
        <v>148</v>
      </c>
      <c r="C778" s="77">
        <v>42956</v>
      </c>
      <c r="D778" s="108">
        <v>0.45050000000000007</v>
      </c>
      <c r="E778" s="106">
        <v>37300</v>
      </c>
      <c r="F778" s="110">
        <v>2.39</v>
      </c>
    </row>
    <row r="779" spans="1:6" ht="14.25">
      <c r="A779" s="98" t="s">
        <v>13</v>
      </c>
      <c r="B779" s="66" t="s">
        <v>148</v>
      </c>
      <c r="C779" s="77">
        <v>42963</v>
      </c>
      <c r="D779" s="108">
        <v>0.4876000000000001</v>
      </c>
      <c r="E779" s="106">
        <v>38972</v>
      </c>
      <c r="F779" s="110">
        <v>2.9</v>
      </c>
    </row>
    <row r="780" spans="1:6" ht="14.25">
      <c r="A780" s="98" t="s">
        <v>13</v>
      </c>
      <c r="B780" s="66" t="s">
        <v>148</v>
      </c>
      <c r="C780" s="77">
        <v>42971</v>
      </c>
      <c r="D780" s="108">
        <v>0.45280000000000004</v>
      </c>
      <c r="E780" s="106">
        <v>59625</v>
      </c>
      <c r="F780" s="110">
        <v>3.2600000000000002</v>
      </c>
    </row>
    <row r="781" spans="1:6" ht="14.25">
      <c r="A781" s="98" t="s">
        <v>13</v>
      </c>
      <c r="B781" s="66" t="s">
        <v>148</v>
      </c>
      <c r="C781" s="77">
        <v>42977</v>
      </c>
      <c r="D781" s="108">
        <v>0.41500000000000004</v>
      </c>
      <c r="E781" s="106">
        <v>77650</v>
      </c>
      <c r="F781" s="110">
        <v>4.97</v>
      </c>
    </row>
    <row r="782" spans="1:6" ht="14.25">
      <c r="A782" s="98" t="s">
        <v>13</v>
      </c>
      <c r="B782" s="66" t="s">
        <v>148</v>
      </c>
      <c r="C782" s="77">
        <v>42984</v>
      </c>
      <c r="D782" s="108">
        <v>0.3519</v>
      </c>
      <c r="E782" s="106">
        <v>56200</v>
      </c>
      <c r="F782" s="110">
        <v>3.68</v>
      </c>
    </row>
    <row r="783" spans="1:6" ht="14.25">
      <c r="A783" s="98" t="s">
        <v>13</v>
      </c>
      <c r="B783" s="66" t="s">
        <v>148</v>
      </c>
      <c r="C783" s="77">
        <v>42991</v>
      </c>
      <c r="D783" s="108">
        <v>0.33530000000000004</v>
      </c>
      <c r="E783" s="106">
        <v>61675</v>
      </c>
      <c r="F783" s="110">
        <v>3.41</v>
      </c>
    </row>
    <row r="784" spans="1:6" ht="14.25">
      <c r="A784" s="98" t="s">
        <v>13</v>
      </c>
      <c r="B784" s="66" t="s">
        <v>148</v>
      </c>
      <c r="C784" s="77">
        <v>42998</v>
      </c>
      <c r="D784" s="108">
        <v>0.36950000000000005</v>
      </c>
      <c r="E784" s="106">
        <v>28550</v>
      </c>
      <c r="F784" s="110">
        <v>1.6</v>
      </c>
    </row>
    <row r="785" spans="1:6" ht="14.25">
      <c r="A785" s="98" t="s">
        <v>13</v>
      </c>
      <c r="B785" s="66" t="s">
        <v>148</v>
      </c>
      <c r="C785" s="77">
        <v>43005</v>
      </c>
      <c r="D785" s="108">
        <v>0.38780000000000003</v>
      </c>
      <c r="E785" s="106">
        <v>44865</v>
      </c>
      <c r="F785" s="110">
        <v>3.08</v>
      </c>
    </row>
    <row r="786" spans="1:6" ht="14.25">
      <c r="A786" s="98" t="s">
        <v>13</v>
      </c>
      <c r="B786" s="66" t="s">
        <v>148</v>
      </c>
      <c r="C786" s="77">
        <v>43012</v>
      </c>
      <c r="D786" s="108">
        <v>0.4854</v>
      </c>
      <c r="E786" s="106">
        <v>33183</v>
      </c>
      <c r="F786" s="110">
        <v>1.21</v>
      </c>
    </row>
    <row r="787" spans="1:6" ht="14.25">
      <c r="A787" s="98" t="s">
        <v>13</v>
      </c>
      <c r="B787" s="66" t="s">
        <v>148</v>
      </c>
      <c r="C787" s="77">
        <v>43019</v>
      </c>
      <c r="D787" s="108">
        <v>0.6016</v>
      </c>
      <c r="E787" s="106">
        <v>34020</v>
      </c>
      <c r="F787" s="110">
        <v>1.1300000000000001</v>
      </c>
    </row>
    <row r="788" spans="1:6" ht="14.25">
      <c r="A788" s="98" t="s">
        <v>13</v>
      </c>
      <c r="B788" s="66" t="s">
        <v>148</v>
      </c>
      <c r="C788" s="77">
        <v>43026</v>
      </c>
      <c r="D788" s="108">
        <v>0.6093000000000001</v>
      </c>
      <c r="E788" s="106">
        <v>43650</v>
      </c>
      <c r="F788" s="110">
        <v>1.73</v>
      </c>
    </row>
    <row r="789" spans="1:6" ht="14.25">
      <c r="A789" s="98" t="s">
        <v>13</v>
      </c>
      <c r="B789" s="66" t="s">
        <v>148</v>
      </c>
      <c r="C789" s="77">
        <v>43033</v>
      </c>
      <c r="D789" s="108">
        <v>0.7385</v>
      </c>
      <c r="E789" s="106">
        <v>38112</v>
      </c>
      <c r="F789" s="110">
        <v>1.24</v>
      </c>
    </row>
    <row r="790" spans="1:6" ht="14.25">
      <c r="A790" s="98" t="s">
        <v>13</v>
      </c>
      <c r="B790" s="66" t="s">
        <v>148</v>
      </c>
      <c r="C790" s="77">
        <v>43040</v>
      </c>
      <c r="D790" s="108">
        <v>0.9722000000000002</v>
      </c>
      <c r="E790" s="106">
        <v>23950</v>
      </c>
      <c r="F790" s="110">
        <v>1.18</v>
      </c>
    </row>
    <row r="791" spans="1:6" ht="14.25">
      <c r="A791" s="98" t="s">
        <v>13</v>
      </c>
      <c r="B791" s="66" t="s">
        <v>148</v>
      </c>
      <c r="C791" s="77">
        <v>43047</v>
      </c>
      <c r="D791" s="108">
        <v>0.9373</v>
      </c>
      <c r="E791" s="106">
        <v>40950</v>
      </c>
      <c r="F791" s="110">
        <v>1.73</v>
      </c>
    </row>
    <row r="792" spans="1:6" ht="14.25">
      <c r="A792" s="98" t="s">
        <v>13</v>
      </c>
      <c r="B792" s="66" t="s">
        <v>148</v>
      </c>
      <c r="C792" s="77">
        <v>43054</v>
      </c>
      <c r="D792" s="108">
        <v>0.9033</v>
      </c>
      <c r="E792" s="106">
        <v>47150</v>
      </c>
      <c r="F792" s="110">
        <v>2.14</v>
      </c>
    </row>
    <row r="793" spans="1:6" ht="14.25">
      <c r="A793" s="98" t="s">
        <v>13</v>
      </c>
      <c r="B793" s="66" t="s">
        <v>148</v>
      </c>
      <c r="C793" s="77">
        <v>43061</v>
      </c>
      <c r="D793" s="108">
        <v>0.7875000000000002</v>
      </c>
      <c r="E793" s="106">
        <v>43425</v>
      </c>
      <c r="F793" s="110">
        <v>1.55</v>
      </c>
    </row>
    <row r="794" spans="1:6" ht="14.25">
      <c r="A794" s="98" t="s">
        <v>13</v>
      </c>
      <c r="B794" s="66" t="s">
        <v>148</v>
      </c>
      <c r="C794" s="77">
        <v>43068</v>
      </c>
      <c r="D794" s="108">
        <v>0.902</v>
      </c>
      <c r="E794" s="106">
        <v>35270</v>
      </c>
      <c r="F794" s="110">
        <v>1.35</v>
      </c>
    </row>
    <row r="795" spans="1:6" ht="14.25">
      <c r="A795" s="98" t="s">
        <v>13</v>
      </c>
      <c r="B795" s="66" t="s">
        <v>148</v>
      </c>
      <c r="C795" s="77">
        <v>43075</v>
      </c>
      <c r="D795" s="108">
        <v>0.8735</v>
      </c>
      <c r="E795" s="106">
        <v>41315</v>
      </c>
      <c r="F795" s="110">
        <v>1.75</v>
      </c>
    </row>
    <row r="796" spans="1:6" ht="14.25">
      <c r="A796" s="98" t="s">
        <v>13</v>
      </c>
      <c r="B796" s="66" t="s">
        <v>148</v>
      </c>
      <c r="C796" s="77">
        <v>43082</v>
      </c>
      <c r="D796" s="108">
        <v>0.8493</v>
      </c>
      <c r="E796" s="106">
        <v>33145</v>
      </c>
      <c r="F796" s="110">
        <v>2.68</v>
      </c>
    </row>
    <row r="797" spans="1:6" ht="14.25">
      <c r="A797" s="98" t="s">
        <v>13</v>
      </c>
      <c r="B797" s="66" t="s">
        <v>148</v>
      </c>
      <c r="C797" s="77">
        <v>43089</v>
      </c>
      <c r="D797" s="108">
        <v>0.8669</v>
      </c>
      <c r="E797" s="106">
        <v>27400</v>
      </c>
      <c r="F797" s="110">
        <v>2.04</v>
      </c>
    </row>
    <row r="798" spans="1:6" ht="14.25">
      <c r="A798" s="98" t="s">
        <v>13</v>
      </c>
      <c r="B798" s="66" t="s">
        <v>148</v>
      </c>
      <c r="C798" s="77">
        <v>43096</v>
      </c>
      <c r="D798" s="108">
        <v>1.1613</v>
      </c>
      <c r="E798" s="106">
        <v>18780</v>
      </c>
      <c r="F798" s="110">
        <v>1.09</v>
      </c>
    </row>
    <row r="799" spans="1:6" ht="14.25">
      <c r="A799" s="98" t="s">
        <v>13</v>
      </c>
      <c r="B799" s="66" t="s">
        <v>148</v>
      </c>
      <c r="C799" s="77">
        <v>43103</v>
      </c>
      <c r="D799" s="108">
        <v>1.0190000000000001</v>
      </c>
      <c r="E799" s="106">
        <v>36982</v>
      </c>
      <c r="F799" s="110">
        <v>1.47</v>
      </c>
    </row>
    <row r="800" spans="1:6" ht="14.25">
      <c r="A800" s="98" t="s">
        <v>13</v>
      </c>
      <c r="B800" s="66" t="s">
        <v>148</v>
      </c>
      <c r="C800" s="77">
        <v>43110</v>
      </c>
      <c r="D800" s="108">
        <v>1.0181</v>
      </c>
      <c r="E800" s="106">
        <v>55250</v>
      </c>
      <c r="F800" s="110">
        <v>2.07</v>
      </c>
    </row>
    <row r="801" spans="1:6" ht="14.25">
      <c r="A801" s="98" t="s">
        <v>13</v>
      </c>
      <c r="B801" s="66" t="s">
        <v>148</v>
      </c>
      <c r="C801" s="77">
        <v>43117</v>
      </c>
      <c r="D801" s="108">
        <v>0.9535</v>
      </c>
      <c r="E801" s="106">
        <v>56450</v>
      </c>
      <c r="F801" s="110">
        <v>2.32</v>
      </c>
    </row>
    <row r="802" spans="1:6" ht="14.25">
      <c r="A802" s="98" t="s">
        <v>13</v>
      </c>
      <c r="B802" s="66" t="s">
        <v>148</v>
      </c>
      <c r="C802" s="77">
        <v>43124</v>
      </c>
      <c r="D802" s="108">
        <v>0.8627</v>
      </c>
      <c r="E802" s="106">
        <v>55405</v>
      </c>
      <c r="F802" s="110">
        <v>2.2600000000000002</v>
      </c>
    </row>
    <row r="803" spans="1:6" ht="14.25">
      <c r="A803" s="98" t="s">
        <v>13</v>
      </c>
      <c r="B803" s="66" t="s">
        <v>148</v>
      </c>
      <c r="C803" s="77">
        <v>43131</v>
      </c>
      <c r="D803" s="108">
        <v>0.8132000000000001</v>
      </c>
      <c r="E803" s="106">
        <v>40725</v>
      </c>
      <c r="F803" s="110">
        <v>3.5300000000000002</v>
      </c>
    </row>
    <row r="804" spans="1:6" ht="14.25">
      <c r="A804" s="98" t="s">
        <v>13</v>
      </c>
      <c r="B804" s="66" t="s">
        <v>148</v>
      </c>
      <c r="C804" s="77">
        <v>43138</v>
      </c>
      <c r="D804" s="108">
        <v>0.7732</v>
      </c>
      <c r="E804" s="106">
        <v>44100</v>
      </c>
      <c r="F804" s="110">
        <v>3.0100000000000002</v>
      </c>
    </row>
    <row r="805" spans="1:6" ht="14.25">
      <c r="A805" s="98" t="s">
        <v>13</v>
      </c>
      <c r="B805" s="66" t="s">
        <v>148</v>
      </c>
      <c r="C805" s="77">
        <v>43145</v>
      </c>
      <c r="D805" s="108">
        <v>0.6912999999999999</v>
      </c>
      <c r="E805" s="106">
        <v>38550</v>
      </c>
      <c r="F805" s="110">
        <v>2.86</v>
      </c>
    </row>
    <row r="806" spans="1:6" ht="14.25">
      <c r="A806" s="98" t="s">
        <v>13</v>
      </c>
      <c r="B806" s="66" t="s">
        <v>148</v>
      </c>
      <c r="C806" s="77">
        <v>43152</v>
      </c>
      <c r="D806" s="108">
        <v>0.6940000000000001</v>
      </c>
      <c r="E806" s="106">
        <v>32850</v>
      </c>
      <c r="F806" s="110">
        <v>1.35</v>
      </c>
    </row>
    <row r="807" spans="1:6" ht="14.25">
      <c r="A807" s="98" t="s">
        <v>13</v>
      </c>
      <c r="B807" s="66" t="s">
        <v>148</v>
      </c>
      <c r="C807" s="77">
        <v>43159</v>
      </c>
      <c r="D807" s="108">
        <v>0.6940000000000001</v>
      </c>
      <c r="E807" s="106">
        <v>41565</v>
      </c>
      <c r="F807" s="110">
        <v>2.2</v>
      </c>
    </row>
    <row r="808" spans="1:6" ht="14.25">
      <c r="A808" s="98" t="s">
        <v>13</v>
      </c>
      <c r="B808" s="66" t="s">
        <v>148</v>
      </c>
      <c r="C808" s="77">
        <v>43166</v>
      </c>
      <c r="D808" s="108">
        <v>0.6926000000000001</v>
      </c>
      <c r="E808" s="106">
        <v>36150</v>
      </c>
      <c r="F808" s="110">
        <v>2.0100000000000002</v>
      </c>
    </row>
    <row r="809" spans="1:6" ht="14.25">
      <c r="A809" s="98" t="s">
        <v>13</v>
      </c>
      <c r="B809" s="66" t="s">
        <v>148</v>
      </c>
      <c r="C809" s="77">
        <v>43173</v>
      </c>
      <c r="D809" s="108">
        <v>0.8523000000000001</v>
      </c>
      <c r="E809" s="106">
        <v>34025</v>
      </c>
      <c r="F809" s="110">
        <v>1.43</v>
      </c>
    </row>
    <row r="810" spans="1:6" ht="14.25">
      <c r="A810" s="98" t="s">
        <v>13</v>
      </c>
      <c r="B810" s="66" t="s">
        <v>148</v>
      </c>
      <c r="C810" s="77">
        <v>43180</v>
      </c>
      <c r="D810" s="108">
        <v>0.9315000000000001</v>
      </c>
      <c r="E810" s="106">
        <v>29206</v>
      </c>
      <c r="F810" s="110">
        <v>1.6600000000000001</v>
      </c>
    </row>
    <row r="811" spans="1:6" ht="14.25">
      <c r="A811" s="98" t="s">
        <v>13</v>
      </c>
      <c r="B811" s="66" t="s">
        <v>148</v>
      </c>
      <c r="C811" s="77">
        <v>43187</v>
      </c>
      <c r="D811" s="108">
        <v>1.0769</v>
      </c>
      <c r="E811" s="106">
        <v>27925</v>
      </c>
      <c r="F811" s="110">
        <v>1.54</v>
      </c>
    </row>
    <row r="812" spans="1:6" ht="14.25">
      <c r="A812" s="98" t="s">
        <v>13</v>
      </c>
      <c r="B812" s="66" t="s">
        <v>148</v>
      </c>
      <c r="C812" s="77">
        <v>43194</v>
      </c>
      <c r="D812" s="108">
        <v>1.1026</v>
      </c>
      <c r="E812" s="106">
        <v>36250</v>
      </c>
      <c r="F812" s="110">
        <v>1.42</v>
      </c>
    </row>
    <row r="813" spans="1:6" ht="14.25">
      <c r="A813" s="98" t="s">
        <v>13</v>
      </c>
      <c r="B813" s="66" t="s">
        <v>148</v>
      </c>
      <c r="C813" s="77">
        <v>43201</v>
      </c>
      <c r="D813" s="108">
        <v>1.1019</v>
      </c>
      <c r="E813" s="106">
        <v>46450</v>
      </c>
      <c r="F813" s="110">
        <v>1.73</v>
      </c>
    </row>
    <row r="814" spans="1:6" ht="14.25">
      <c r="A814" s="98" t="s">
        <v>13</v>
      </c>
      <c r="B814" s="66" t="s">
        <v>148</v>
      </c>
      <c r="C814" s="77">
        <v>43208</v>
      </c>
      <c r="D814" s="108">
        <v>1.196</v>
      </c>
      <c r="E814" s="106">
        <v>37100</v>
      </c>
      <c r="F814" s="110">
        <v>1.32</v>
      </c>
    </row>
    <row r="815" spans="1:6" ht="14.25">
      <c r="A815" s="98" t="s">
        <v>13</v>
      </c>
      <c r="B815" s="66" t="s">
        <v>148</v>
      </c>
      <c r="C815" s="77">
        <v>43215</v>
      </c>
      <c r="D815" s="108">
        <v>1.5166000000000004</v>
      </c>
      <c r="E815" s="106">
        <v>34270</v>
      </c>
      <c r="F815" s="110">
        <v>1.02</v>
      </c>
    </row>
    <row r="816" spans="1:6" ht="14.25">
      <c r="A816" s="98" t="s">
        <v>13</v>
      </c>
      <c r="B816" s="66" t="s">
        <v>148</v>
      </c>
      <c r="C816" s="77">
        <v>43222</v>
      </c>
      <c r="D816" s="108">
        <v>1.4418000000000002</v>
      </c>
      <c r="E816" s="106">
        <v>39150</v>
      </c>
      <c r="F816" s="110">
        <v>2.56</v>
      </c>
    </row>
    <row r="817" spans="1:6" ht="14.25">
      <c r="A817" s="98" t="s">
        <v>13</v>
      </c>
      <c r="B817" s="66" t="s">
        <v>148</v>
      </c>
      <c r="C817" s="77">
        <v>43229</v>
      </c>
      <c r="D817" s="108">
        <v>1.5199</v>
      </c>
      <c r="E817" s="106">
        <v>39750</v>
      </c>
      <c r="F817" s="110">
        <v>1.6500000000000001</v>
      </c>
    </row>
    <row r="818" spans="1:6" ht="14.25">
      <c r="A818" s="98" t="s">
        <v>13</v>
      </c>
      <c r="B818" s="66" t="s">
        <v>148</v>
      </c>
      <c r="C818" s="77">
        <v>43236</v>
      </c>
      <c r="D818" s="108">
        <v>1.4231</v>
      </c>
      <c r="E818" s="106">
        <v>42100</v>
      </c>
      <c r="F818" s="110">
        <v>1.81</v>
      </c>
    </row>
    <row r="819" spans="1:6" ht="14.25">
      <c r="A819" s="98" t="s">
        <v>13</v>
      </c>
      <c r="B819" s="66" t="s">
        <v>148</v>
      </c>
      <c r="C819" s="77">
        <v>43243</v>
      </c>
      <c r="D819" s="108">
        <v>1.4624000000000001</v>
      </c>
      <c r="E819" s="106">
        <v>42335</v>
      </c>
      <c r="F819" s="110">
        <v>1.49</v>
      </c>
    </row>
    <row r="820" spans="1:6" ht="14.25">
      <c r="A820" s="98" t="s">
        <v>13</v>
      </c>
      <c r="B820" s="66" t="s">
        <v>148</v>
      </c>
      <c r="C820" s="77">
        <v>43250</v>
      </c>
      <c r="D820" s="108">
        <v>1.4616</v>
      </c>
      <c r="E820" s="106">
        <v>42019</v>
      </c>
      <c r="F820" s="110">
        <v>1.8</v>
      </c>
    </row>
    <row r="821" spans="1:6" ht="14.25">
      <c r="A821" s="98" t="s">
        <v>13</v>
      </c>
      <c r="B821" s="66" t="s">
        <v>148</v>
      </c>
      <c r="C821" s="77">
        <v>43257</v>
      </c>
      <c r="D821" s="108">
        <v>1.441</v>
      </c>
      <c r="E821" s="106">
        <v>44875</v>
      </c>
      <c r="F821" s="110">
        <v>1.99</v>
      </c>
    </row>
    <row r="822" spans="1:6" ht="14.25">
      <c r="A822" s="98" t="s">
        <v>13</v>
      </c>
      <c r="B822" s="66" t="s">
        <v>148</v>
      </c>
      <c r="C822" s="77">
        <v>43264</v>
      </c>
      <c r="D822" s="108">
        <v>1.5228000000000004</v>
      </c>
      <c r="E822" s="106">
        <v>36725</v>
      </c>
      <c r="F822" s="110">
        <v>3.08</v>
      </c>
    </row>
    <row r="823" spans="1:6" ht="14.25">
      <c r="A823" s="98" t="s">
        <v>13</v>
      </c>
      <c r="B823" s="66" t="s">
        <v>148</v>
      </c>
      <c r="C823" s="77">
        <v>43271</v>
      </c>
      <c r="D823" s="108">
        <v>1.5901000000000003</v>
      </c>
      <c r="E823" s="106">
        <v>32745</v>
      </c>
      <c r="F823" s="110">
        <v>2.64</v>
      </c>
    </row>
    <row r="824" spans="1:6" ht="14.25">
      <c r="A824" s="98" t="s">
        <v>13</v>
      </c>
      <c r="B824" s="66" t="s">
        <v>148</v>
      </c>
      <c r="C824" s="77">
        <v>43278</v>
      </c>
      <c r="D824" s="108">
        <v>1.6854</v>
      </c>
      <c r="E824" s="106">
        <v>45025</v>
      </c>
      <c r="F824" s="110">
        <v>4</v>
      </c>
    </row>
    <row r="825" spans="1:6" ht="14.25">
      <c r="A825" s="98" t="s">
        <v>13</v>
      </c>
      <c r="B825" s="66" t="s">
        <v>148</v>
      </c>
      <c r="C825" s="77">
        <v>43285</v>
      </c>
      <c r="D825" s="108">
        <v>1.6886</v>
      </c>
      <c r="E825" s="106">
        <v>37100</v>
      </c>
      <c r="F825" s="110">
        <v>1.47</v>
      </c>
    </row>
    <row r="826" spans="1:6" ht="14.25">
      <c r="A826" s="98" t="s">
        <v>13</v>
      </c>
      <c r="B826" s="66" t="s">
        <v>148</v>
      </c>
      <c r="C826" s="77">
        <v>43292</v>
      </c>
      <c r="D826" s="108">
        <v>1.6821000000000002</v>
      </c>
      <c r="E826" s="106">
        <v>56700</v>
      </c>
      <c r="F826" s="110">
        <v>2.15</v>
      </c>
    </row>
    <row r="827" spans="1:6" ht="14.25">
      <c r="A827" s="98" t="s">
        <v>13</v>
      </c>
      <c r="B827" s="66" t="s">
        <v>148</v>
      </c>
      <c r="C827" s="77">
        <v>43299</v>
      </c>
      <c r="D827" s="108">
        <v>1.6936000000000002</v>
      </c>
      <c r="E827" s="106">
        <v>52300</v>
      </c>
      <c r="F827" s="110">
        <v>1.9100000000000001</v>
      </c>
    </row>
    <row r="828" spans="1:6" ht="14.25">
      <c r="A828" s="98" t="s">
        <v>13</v>
      </c>
      <c r="B828" s="66" t="s">
        <v>148</v>
      </c>
      <c r="C828" s="77">
        <v>43306</v>
      </c>
      <c r="D828" s="108">
        <v>1.6077000000000001</v>
      </c>
      <c r="E828" s="106">
        <v>48966</v>
      </c>
      <c r="F828" s="110">
        <v>1.8800000000000001</v>
      </c>
    </row>
    <row r="829" spans="1:6" ht="14.25">
      <c r="A829" s="98" t="s">
        <v>13</v>
      </c>
      <c r="B829" s="66" t="s">
        <v>148</v>
      </c>
      <c r="C829" s="77">
        <v>43313</v>
      </c>
      <c r="D829" s="108">
        <v>1.5434</v>
      </c>
      <c r="E829" s="106">
        <v>43451</v>
      </c>
      <c r="F829" s="110">
        <v>3.83</v>
      </c>
    </row>
    <row r="830" spans="1:6" ht="14.25">
      <c r="A830" s="98" t="s">
        <v>13</v>
      </c>
      <c r="B830" s="66" t="s">
        <v>148</v>
      </c>
      <c r="C830" s="77">
        <v>43320</v>
      </c>
      <c r="D830" s="108">
        <v>1.4716</v>
      </c>
      <c r="E830" s="106">
        <v>43700</v>
      </c>
      <c r="F830" s="110">
        <v>2.97</v>
      </c>
    </row>
    <row r="831" spans="1:6" ht="14.25">
      <c r="A831" s="98" t="s">
        <v>13</v>
      </c>
      <c r="B831" s="66" t="s">
        <v>148</v>
      </c>
      <c r="C831" s="77">
        <v>43327</v>
      </c>
      <c r="D831" s="108">
        <v>1.4032</v>
      </c>
      <c r="E831" s="106">
        <v>37870</v>
      </c>
      <c r="F831" s="110">
        <v>2.79</v>
      </c>
    </row>
    <row r="832" spans="1:6" ht="14.25">
      <c r="A832" s="98" t="s">
        <v>13</v>
      </c>
      <c r="B832" s="66" t="s">
        <v>148</v>
      </c>
      <c r="C832" s="77">
        <v>43334</v>
      </c>
      <c r="D832" s="108">
        <v>1.5450000000000004</v>
      </c>
      <c r="E832" s="106">
        <v>35630</v>
      </c>
      <c r="F832" s="110">
        <v>1.55</v>
      </c>
    </row>
    <row r="833" spans="1:6" ht="14.25">
      <c r="A833" s="98" t="s">
        <v>13</v>
      </c>
      <c r="B833" s="66" t="s">
        <v>148</v>
      </c>
      <c r="C833" s="77">
        <v>43341</v>
      </c>
      <c r="D833" s="108">
        <v>1.5997</v>
      </c>
      <c r="E833" s="106">
        <v>38220</v>
      </c>
      <c r="F833" s="110">
        <v>1.94</v>
      </c>
    </row>
    <row r="834" spans="1:6" ht="14.25">
      <c r="A834" s="98" t="s">
        <v>13</v>
      </c>
      <c r="B834" s="66" t="s">
        <v>148</v>
      </c>
      <c r="C834" s="77">
        <v>43348</v>
      </c>
      <c r="D834" s="108">
        <v>1.6684</v>
      </c>
      <c r="E834" s="106">
        <v>37750</v>
      </c>
      <c r="F834" s="110">
        <v>2.15</v>
      </c>
    </row>
    <row r="835" spans="1:6" ht="14.25">
      <c r="A835" s="98" t="s">
        <v>13</v>
      </c>
      <c r="B835" s="66" t="s">
        <v>148</v>
      </c>
      <c r="C835" s="77">
        <v>43355</v>
      </c>
      <c r="D835" s="108">
        <v>1.714</v>
      </c>
      <c r="E835" s="106">
        <v>36700</v>
      </c>
      <c r="F835" s="110">
        <v>1.62</v>
      </c>
    </row>
    <row r="836" spans="1:6" ht="14.25">
      <c r="A836" s="98" t="s">
        <v>13</v>
      </c>
      <c r="B836" s="66" t="s">
        <v>148</v>
      </c>
      <c r="C836" s="77">
        <v>43362</v>
      </c>
      <c r="D836" s="108">
        <v>1.7731000000000001</v>
      </c>
      <c r="E836" s="106">
        <v>29456</v>
      </c>
      <c r="F836" s="110">
        <v>1.68</v>
      </c>
    </row>
    <row r="837" spans="1:6" ht="14.25">
      <c r="A837" s="98" t="s">
        <v>13</v>
      </c>
      <c r="B837" s="66" t="s">
        <v>148</v>
      </c>
      <c r="C837" s="77">
        <v>43369</v>
      </c>
      <c r="D837" s="108">
        <v>1.9147</v>
      </c>
      <c r="E837" s="106">
        <v>27523</v>
      </c>
      <c r="F837" s="110">
        <v>1.5</v>
      </c>
    </row>
    <row r="838" spans="1:6" ht="14.25">
      <c r="A838" s="98" t="s">
        <v>13</v>
      </c>
      <c r="B838" s="66" t="s">
        <v>148</v>
      </c>
      <c r="C838" s="77">
        <v>43376</v>
      </c>
      <c r="D838" s="108">
        <v>1.9247</v>
      </c>
      <c r="E838" s="106">
        <v>45450</v>
      </c>
      <c r="F838" s="110">
        <v>2.0300000000000002</v>
      </c>
    </row>
    <row r="839" spans="1:6" ht="14.25">
      <c r="A839" s="98" t="s">
        <v>13</v>
      </c>
      <c r="B839" s="66" t="s">
        <v>148</v>
      </c>
      <c r="C839" s="77">
        <v>43383</v>
      </c>
      <c r="D839" s="108">
        <v>1.9162000000000001</v>
      </c>
      <c r="E839" s="106">
        <v>41500</v>
      </c>
      <c r="F839" s="110">
        <v>1.44</v>
      </c>
    </row>
    <row r="840" spans="1:6" ht="14.25">
      <c r="A840" s="98" t="s">
        <v>13</v>
      </c>
      <c r="B840" s="66" t="s">
        <v>148</v>
      </c>
      <c r="C840" s="77">
        <v>43391</v>
      </c>
      <c r="D840" s="108">
        <v>1.8203</v>
      </c>
      <c r="E840" s="106">
        <v>46917</v>
      </c>
      <c r="F840" s="110">
        <v>1.93</v>
      </c>
    </row>
    <row r="841" spans="1:6" ht="14.25">
      <c r="A841" s="98" t="s">
        <v>13</v>
      </c>
      <c r="B841" s="66" t="s">
        <v>148</v>
      </c>
      <c r="C841" s="77">
        <v>43397</v>
      </c>
      <c r="D841" s="108">
        <v>1.7594</v>
      </c>
      <c r="E841" s="106">
        <v>50270</v>
      </c>
      <c r="F841" s="110">
        <v>1.96</v>
      </c>
    </row>
    <row r="842" spans="1:6" ht="14.25">
      <c r="A842" s="98" t="s">
        <v>13</v>
      </c>
      <c r="B842" s="66" t="s">
        <v>148</v>
      </c>
      <c r="C842" s="77">
        <v>43404</v>
      </c>
      <c r="D842" s="108">
        <v>1.7502000000000002</v>
      </c>
      <c r="E842" s="106">
        <v>28775</v>
      </c>
      <c r="F842" s="110">
        <v>1.62</v>
      </c>
    </row>
    <row r="843" spans="1:6" ht="14.25">
      <c r="A843" s="98" t="s">
        <v>13</v>
      </c>
      <c r="B843" s="66" t="s">
        <v>148</v>
      </c>
      <c r="C843" s="77">
        <v>43411</v>
      </c>
      <c r="D843" s="108">
        <v>1.7273000000000003</v>
      </c>
      <c r="E843" s="106">
        <v>39000</v>
      </c>
      <c r="F843" s="110">
        <v>1.6</v>
      </c>
    </row>
    <row r="844" spans="1:6" ht="14.25">
      <c r="A844" s="98" t="s">
        <v>13</v>
      </c>
      <c r="B844" s="66" t="s">
        <v>148</v>
      </c>
      <c r="C844" s="77">
        <v>43418</v>
      </c>
      <c r="D844" s="108">
        <v>1.7739000000000003</v>
      </c>
      <c r="E844" s="106">
        <v>33100</v>
      </c>
      <c r="F844" s="110">
        <v>1.21</v>
      </c>
    </row>
    <row r="845" spans="1:6" ht="14.25">
      <c r="A845" s="98" t="s">
        <v>13</v>
      </c>
      <c r="B845" s="66" t="s">
        <v>148</v>
      </c>
      <c r="C845" s="77">
        <v>43425</v>
      </c>
      <c r="D845" s="108">
        <v>1.7976</v>
      </c>
      <c r="E845" s="106">
        <v>32850</v>
      </c>
      <c r="F845" s="110">
        <v>0.93</v>
      </c>
    </row>
    <row r="846" spans="1:6" ht="14.25">
      <c r="A846" s="98" t="s">
        <v>13</v>
      </c>
      <c r="B846" s="66" t="s">
        <v>148</v>
      </c>
      <c r="C846" s="77">
        <v>43432</v>
      </c>
      <c r="D846" s="108">
        <v>1.9752</v>
      </c>
      <c r="E846" s="106">
        <v>28812</v>
      </c>
      <c r="F846" s="110">
        <v>0.92</v>
      </c>
    </row>
    <row r="847" spans="1:6" ht="14.25">
      <c r="A847" s="98" t="s">
        <v>13</v>
      </c>
      <c r="B847" s="66" t="s">
        <v>148</v>
      </c>
      <c r="C847" s="77">
        <v>43439</v>
      </c>
      <c r="D847" s="108">
        <v>2.0273</v>
      </c>
      <c r="E847" s="106">
        <v>46427</v>
      </c>
      <c r="F847" s="110">
        <v>2.1</v>
      </c>
    </row>
    <row r="848" spans="1:6" ht="14.25">
      <c r="A848" s="98" t="s">
        <v>13</v>
      </c>
      <c r="B848" s="66" t="s">
        <v>148</v>
      </c>
      <c r="C848" s="77">
        <v>43446</v>
      </c>
      <c r="D848" s="108">
        <v>1.8905</v>
      </c>
      <c r="E848" s="106">
        <v>47220</v>
      </c>
      <c r="F848" s="110">
        <v>4.25</v>
      </c>
    </row>
    <row r="849" spans="1:6" ht="14.25">
      <c r="A849" s="98" t="s">
        <v>13</v>
      </c>
      <c r="B849" s="66" t="s">
        <v>148</v>
      </c>
      <c r="C849" s="77">
        <v>43453</v>
      </c>
      <c r="D849" s="108">
        <v>1.8607</v>
      </c>
      <c r="E849" s="106">
        <v>41530</v>
      </c>
      <c r="F849" s="110">
        <v>3.15</v>
      </c>
    </row>
    <row r="850" spans="1:6" ht="14.25">
      <c r="A850" s="98" t="s">
        <v>13</v>
      </c>
      <c r="B850" s="66" t="s">
        <v>148</v>
      </c>
      <c r="C850" s="77">
        <v>43461</v>
      </c>
      <c r="D850" s="108">
        <v>1.8198</v>
      </c>
      <c r="E850" s="106">
        <v>28810</v>
      </c>
      <c r="F850" s="110">
        <v>2.2</v>
      </c>
    </row>
    <row r="851" spans="1:6" ht="14.25">
      <c r="A851" s="98" t="s">
        <v>13</v>
      </c>
      <c r="B851" s="66" t="s">
        <v>148</v>
      </c>
      <c r="C851" s="77">
        <v>43467</v>
      </c>
      <c r="D851" s="108">
        <v>1.8305</v>
      </c>
      <c r="E851" s="106">
        <v>48010</v>
      </c>
      <c r="F851" s="110">
        <v>2.04</v>
      </c>
    </row>
    <row r="852" spans="1:6" ht="14.25">
      <c r="A852" s="98" t="s">
        <v>13</v>
      </c>
      <c r="B852" s="66" t="s">
        <v>148</v>
      </c>
      <c r="C852" s="77">
        <v>43474</v>
      </c>
      <c r="D852" s="108">
        <v>1.6901000000000002</v>
      </c>
      <c r="E852" s="106">
        <v>56200</v>
      </c>
      <c r="F852" s="110">
        <v>2.12</v>
      </c>
    </row>
    <row r="853" spans="1:6" ht="14.25">
      <c r="A853" s="98" t="s">
        <v>13</v>
      </c>
      <c r="B853" s="66" t="s">
        <v>148</v>
      </c>
      <c r="C853" s="77">
        <v>43481</v>
      </c>
      <c r="D853" s="108">
        <v>1.5291000000000003</v>
      </c>
      <c r="E853" s="106">
        <v>57965</v>
      </c>
      <c r="F853" s="110">
        <v>2.22</v>
      </c>
    </row>
    <row r="854" spans="1:6" ht="14.25">
      <c r="A854" s="98" t="s">
        <v>13</v>
      </c>
      <c r="B854" s="66" t="s">
        <v>148</v>
      </c>
      <c r="C854" s="77">
        <v>43488</v>
      </c>
      <c r="D854" s="108">
        <v>1.4893</v>
      </c>
      <c r="E854" s="106">
        <v>58000</v>
      </c>
      <c r="F854" s="110">
        <v>2.41</v>
      </c>
    </row>
    <row r="855" spans="1:6" ht="14.25">
      <c r="A855" s="98" t="s">
        <v>13</v>
      </c>
      <c r="B855" s="66" t="s">
        <v>148</v>
      </c>
      <c r="C855" s="77">
        <v>43495</v>
      </c>
      <c r="D855" s="108">
        <v>1.3729</v>
      </c>
      <c r="E855" s="106">
        <v>47040</v>
      </c>
      <c r="F855" s="110">
        <v>4.23</v>
      </c>
    </row>
    <row r="856" spans="1:6" ht="14.25">
      <c r="A856" s="98" t="s">
        <v>13</v>
      </c>
      <c r="B856" s="66" t="s">
        <v>148</v>
      </c>
      <c r="C856" s="77">
        <v>43504</v>
      </c>
      <c r="D856" s="108">
        <v>1.2933000000000001</v>
      </c>
      <c r="E856" s="106">
        <v>50550</v>
      </c>
      <c r="F856" s="110">
        <v>3.6</v>
      </c>
    </row>
    <row r="857" spans="1:6" ht="14.25">
      <c r="A857" s="98" t="s">
        <v>13</v>
      </c>
      <c r="B857" s="66" t="s">
        <v>148</v>
      </c>
      <c r="C857" s="77">
        <v>43509</v>
      </c>
      <c r="D857" s="108">
        <v>1.2333</v>
      </c>
      <c r="E857" s="106">
        <v>42885</v>
      </c>
      <c r="F857" s="110">
        <v>3.29</v>
      </c>
    </row>
    <row r="858" spans="1:6" ht="14.25">
      <c r="A858" s="98" t="s">
        <v>13</v>
      </c>
      <c r="B858" s="66" t="s">
        <v>148</v>
      </c>
      <c r="C858" s="77">
        <v>43516</v>
      </c>
      <c r="D858" s="108">
        <v>1.2608000000000001</v>
      </c>
      <c r="E858" s="106">
        <v>42320</v>
      </c>
      <c r="F858" s="110">
        <v>2.02</v>
      </c>
    </row>
    <row r="859" spans="1:6" ht="14.25">
      <c r="A859" s="98" t="s">
        <v>13</v>
      </c>
      <c r="B859" s="66" t="s">
        <v>148</v>
      </c>
      <c r="C859" s="77">
        <v>43523</v>
      </c>
      <c r="D859" s="108">
        <v>1.2535</v>
      </c>
      <c r="E859" s="106">
        <v>44150</v>
      </c>
      <c r="F859" s="110">
        <v>2.4</v>
      </c>
    </row>
    <row r="860" spans="1:6" ht="14.25">
      <c r="A860" s="98" t="s">
        <v>13</v>
      </c>
      <c r="B860" s="66" t="s">
        <v>148</v>
      </c>
      <c r="C860" s="77">
        <v>43530</v>
      </c>
      <c r="D860" s="108">
        <v>1.3554000000000002</v>
      </c>
      <c r="E860" s="106">
        <v>32880</v>
      </c>
      <c r="F860" s="110">
        <v>1.74</v>
      </c>
    </row>
    <row r="861" spans="1:6" ht="14.25">
      <c r="A861" s="98" t="s">
        <v>13</v>
      </c>
      <c r="B861" s="66" t="s">
        <v>148</v>
      </c>
      <c r="C861" s="77">
        <v>43537</v>
      </c>
      <c r="D861" s="108">
        <v>1.5064</v>
      </c>
      <c r="E861" s="106">
        <v>36740</v>
      </c>
      <c r="F861" s="110">
        <v>1.62</v>
      </c>
    </row>
    <row r="862" spans="1:6" ht="14.25">
      <c r="A862" s="98" t="s">
        <v>13</v>
      </c>
      <c r="B862" s="66" t="s">
        <v>148</v>
      </c>
      <c r="C862" s="77">
        <v>43544</v>
      </c>
      <c r="D862" s="108">
        <v>1.5395</v>
      </c>
      <c r="E862" s="106">
        <v>29950</v>
      </c>
      <c r="F862" s="110">
        <v>1.72</v>
      </c>
    </row>
    <row r="863" spans="1:6" ht="14.25">
      <c r="A863" s="98" t="s">
        <v>13</v>
      </c>
      <c r="B863" s="66" t="s">
        <v>148</v>
      </c>
      <c r="C863" s="77">
        <v>43551</v>
      </c>
      <c r="D863" s="108">
        <v>1.5604</v>
      </c>
      <c r="E863" s="106">
        <v>47980</v>
      </c>
      <c r="F863" s="110">
        <v>3.36</v>
      </c>
    </row>
    <row r="864" spans="1:6" ht="14.25">
      <c r="A864" s="98" t="s">
        <v>13</v>
      </c>
      <c r="B864" s="66" t="s">
        <v>148</v>
      </c>
      <c r="C864" s="77">
        <v>43558</v>
      </c>
      <c r="D864" s="108">
        <v>1.4653999999999998</v>
      </c>
      <c r="E864" s="106">
        <v>47450</v>
      </c>
      <c r="F864" s="110">
        <v>2.16</v>
      </c>
    </row>
    <row r="865" spans="1:6" ht="14.25">
      <c r="A865" s="125" t="s">
        <v>13</v>
      </c>
      <c r="B865" s="126" t="s">
        <v>148</v>
      </c>
      <c r="C865" s="77">
        <v>43565</v>
      </c>
      <c r="D865" s="127">
        <v>1.7228</v>
      </c>
      <c r="E865" s="128">
        <v>33350</v>
      </c>
      <c r="F865" s="129">
        <v>0.96</v>
      </c>
    </row>
    <row r="866" spans="1:6" ht="14.25">
      <c r="A866" s="125" t="s">
        <v>13</v>
      </c>
      <c r="B866" s="126" t="s">
        <v>148</v>
      </c>
      <c r="C866" s="77">
        <v>43572</v>
      </c>
      <c r="D866" s="127">
        <v>2.0206</v>
      </c>
      <c r="E866" s="128">
        <v>45755</v>
      </c>
      <c r="F866" s="129">
        <v>1.86</v>
      </c>
    </row>
    <row r="867" spans="1:6" ht="14.25">
      <c r="A867" s="125" t="s">
        <v>13</v>
      </c>
      <c r="B867" s="126" t="s">
        <v>148</v>
      </c>
      <c r="C867" s="77">
        <v>43579</v>
      </c>
      <c r="D867" s="127">
        <v>1.9241000000000001</v>
      </c>
      <c r="E867" s="128">
        <v>54950</v>
      </c>
      <c r="F867" s="129">
        <v>2.23</v>
      </c>
    </row>
    <row r="868" spans="1:6" ht="14.25">
      <c r="A868" s="125" t="s">
        <v>13</v>
      </c>
      <c r="B868" s="126" t="s">
        <v>148</v>
      </c>
      <c r="C868" s="77">
        <v>43587</v>
      </c>
      <c r="D868" s="127">
        <v>2.0116</v>
      </c>
      <c r="E868" s="128">
        <v>32250</v>
      </c>
      <c r="F868" s="129">
        <v>1.93</v>
      </c>
    </row>
    <row r="869" spans="1:6" ht="14.25">
      <c r="A869" s="125" t="s">
        <v>13</v>
      </c>
      <c r="B869" s="126" t="s">
        <v>148</v>
      </c>
      <c r="C869" s="77">
        <v>43593</v>
      </c>
      <c r="D869" s="127">
        <v>1.9425</v>
      </c>
      <c r="E869" s="130">
        <v>48750</v>
      </c>
      <c r="F869" s="129">
        <v>2.25</v>
      </c>
    </row>
    <row r="870" spans="1:6" ht="14.25">
      <c r="A870" s="125" t="s">
        <v>13</v>
      </c>
      <c r="B870" s="126" t="s">
        <v>148</v>
      </c>
      <c r="C870" s="77">
        <v>43600</v>
      </c>
      <c r="D870" s="127">
        <v>1.8753000000000002</v>
      </c>
      <c r="E870" s="130">
        <v>45650</v>
      </c>
      <c r="F870" s="129">
        <v>2.04</v>
      </c>
    </row>
    <row r="871" spans="1:6" ht="14.25">
      <c r="A871" s="125" t="s">
        <v>13</v>
      </c>
      <c r="B871" s="126" t="s">
        <v>148</v>
      </c>
      <c r="C871" s="77">
        <v>43607</v>
      </c>
      <c r="D871" s="127">
        <v>1.9225</v>
      </c>
      <c r="E871" s="130">
        <v>53230</v>
      </c>
      <c r="F871" s="129">
        <v>2.13</v>
      </c>
    </row>
    <row r="872" spans="1:6" ht="14.25">
      <c r="A872" s="125" t="s">
        <v>13</v>
      </c>
      <c r="B872" s="126" t="s">
        <v>148</v>
      </c>
      <c r="C872" s="77">
        <v>43614</v>
      </c>
      <c r="D872" s="127">
        <v>1.9420000000000002</v>
      </c>
      <c r="E872" s="130">
        <v>43150</v>
      </c>
      <c r="F872" s="129">
        <v>1.88</v>
      </c>
    </row>
    <row r="873" spans="1:6" ht="14.25">
      <c r="A873" s="125" t="s">
        <v>13</v>
      </c>
      <c r="B873" s="126" t="s">
        <v>148</v>
      </c>
      <c r="C873" s="77">
        <v>43621</v>
      </c>
      <c r="D873" s="127">
        <v>1.8793000000000002</v>
      </c>
      <c r="E873" s="130">
        <v>57650</v>
      </c>
      <c r="F873" s="129">
        <v>2.84</v>
      </c>
    </row>
    <row r="874" spans="1:6" ht="14.25">
      <c r="A874" s="125" t="s">
        <v>13</v>
      </c>
      <c r="B874" s="126" t="s">
        <v>148</v>
      </c>
      <c r="C874" s="77">
        <v>43628</v>
      </c>
      <c r="D874" s="127">
        <v>1.8653000000000004</v>
      </c>
      <c r="E874" s="130">
        <v>35500</v>
      </c>
      <c r="F874" s="129">
        <v>2.94</v>
      </c>
    </row>
    <row r="875" spans="1:6" ht="14.25">
      <c r="A875" s="125" t="s">
        <v>13</v>
      </c>
      <c r="B875" s="126" t="s">
        <v>148</v>
      </c>
      <c r="C875" s="77">
        <v>43635</v>
      </c>
      <c r="D875" s="127">
        <v>1.9735</v>
      </c>
      <c r="E875" s="130">
        <v>30655</v>
      </c>
      <c r="F875" s="129">
        <v>2.07</v>
      </c>
    </row>
    <row r="876" spans="1:6" ht="14.25">
      <c r="A876" s="125" t="s">
        <v>13</v>
      </c>
      <c r="B876" s="126" t="s">
        <v>148</v>
      </c>
      <c r="C876" s="131">
        <v>43642</v>
      </c>
      <c r="D876" s="132">
        <v>1.9329</v>
      </c>
      <c r="E876" s="130">
        <v>26141.5</v>
      </c>
      <c r="F876" s="129">
        <v>1.9000000000000001</v>
      </c>
    </row>
    <row r="877" spans="1:6" ht="14.25">
      <c r="A877" s="125" t="s">
        <v>13</v>
      </c>
      <c r="B877" s="126" t="s">
        <v>148</v>
      </c>
      <c r="C877" s="77">
        <v>43649</v>
      </c>
      <c r="D877" s="127">
        <v>1.8842</v>
      </c>
      <c r="E877" s="130">
        <v>43755</v>
      </c>
      <c r="F877" s="129">
        <v>1.6400000000000001</v>
      </c>
    </row>
    <row r="878" spans="1:6" ht="14.25">
      <c r="A878" s="125" t="s">
        <v>13</v>
      </c>
      <c r="B878" s="126" t="s">
        <v>148</v>
      </c>
      <c r="C878" s="77">
        <v>43656</v>
      </c>
      <c r="D878" s="127">
        <v>2.071</v>
      </c>
      <c r="E878" s="130">
        <v>38890</v>
      </c>
      <c r="F878" s="129">
        <v>1.16</v>
      </c>
    </row>
    <row r="879" spans="1:6" ht="14.25">
      <c r="A879" s="125" t="s">
        <v>13</v>
      </c>
      <c r="B879" s="126" t="s">
        <v>148</v>
      </c>
      <c r="C879" s="77">
        <v>43663</v>
      </c>
      <c r="D879" s="127">
        <v>1.848</v>
      </c>
      <c r="E879" s="130">
        <v>48505</v>
      </c>
      <c r="F879" s="129">
        <v>1.69</v>
      </c>
    </row>
    <row r="880" spans="1:6" ht="14.25">
      <c r="A880" s="125" t="s">
        <v>13</v>
      </c>
      <c r="B880" s="126" t="s">
        <v>148</v>
      </c>
      <c r="C880" s="77">
        <v>43670</v>
      </c>
      <c r="D880" s="127">
        <v>1.9866000000000004</v>
      </c>
      <c r="E880" s="130">
        <v>38160</v>
      </c>
      <c r="F880" s="129">
        <v>1.24</v>
      </c>
    </row>
    <row r="881" spans="1:6" ht="14.25">
      <c r="A881" s="125" t="s">
        <v>13</v>
      </c>
      <c r="B881" s="126" t="s">
        <v>148</v>
      </c>
      <c r="C881" s="131">
        <v>43677</v>
      </c>
      <c r="D881" s="132">
        <v>2.0693</v>
      </c>
      <c r="E881" s="130">
        <v>45354</v>
      </c>
      <c r="F881" s="129">
        <v>3.54</v>
      </c>
    </row>
    <row r="882" spans="1:6" ht="14.25">
      <c r="A882" s="125" t="s">
        <v>13</v>
      </c>
      <c r="B882" s="126" t="s">
        <v>148</v>
      </c>
      <c r="C882" s="131">
        <v>43684</v>
      </c>
      <c r="D882" s="132">
        <v>2.1307</v>
      </c>
      <c r="E882" s="130">
        <v>25005</v>
      </c>
      <c r="F882" s="129">
        <v>1.27</v>
      </c>
    </row>
    <row r="883" spans="1:6" ht="14.25">
      <c r="A883" s="125" t="s">
        <v>13</v>
      </c>
      <c r="B883" s="126" t="s">
        <v>148</v>
      </c>
      <c r="C883" s="131">
        <v>43691</v>
      </c>
      <c r="D883" s="132">
        <v>1.994</v>
      </c>
      <c r="E883" s="130">
        <v>41910</v>
      </c>
      <c r="F883" s="129">
        <v>3.19</v>
      </c>
    </row>
    <row r="884" spans="1:6" ht="14.25">
      <c r="A884" s="125" t="s">
        <v>13</v>
      </c>
      <c r="B884" s="126" t="s">
        <v>148</v>
      </c>
      <c r="C884" s="131">
        <v>43698</v>
      </c>
      <c r="D884" s="132">
        <v>2.0863</v>
      </c>
      <c r="E884" s="130">
        <v>36950</v>
      </c>
      <c r="F884" s="129">
        <v>1.6400000000000001</v>
      </c>
    </row>
    <row r="885" spans="1:6" ht="14.25">
      <c r="A885" s="125" t="s">
        <v>13</v>
      </c>
      <c r="B885" s="126" t="s">
        <v>148</v>
      </c>
      <c r="C885" s="131">
        <v>43705</v>
      </c>
      <c r="D885" s="132">
        <v>2.075</v>
      </c>
      <c r="E885" s="130">
        <v>43800</v>
      </c>
      <c r="F885" s="129">
        <v>2.37</v>
      </c>
    </row>
    <row r="886" spans="1:6" ht="14.25">
      <c r="A886" s="125" t="s">
        <v>13</v>
      </c>
      <c r="B886" s="126" t="s">
        <v>148</v>
      </c>
      <c r="C886" s="131">
        <v>43712</v>
      </c>
      <c r="D886" s="132">
        <v>2.0513</v>
      </c>
      <c r="E886" s="130">
        <v>40567</v>
      </c>
      <c r="F886" s="129">
        <v>2.38</v>
      </c>
    </row>
    <row r="887" spans="1:6" ht="14.25">
      <c r="A887" s="125" t="s">
        <v>13</v>
      </c>
      <c r="B887" s="126" t="s">
        <v>148</v>
      </c>
      <c r="C887" s="131">
        <v>43719</v>
      </c>
      <c r="D887" s="132">
        <v>1.8773000000000002</v>
      </c>
      <c r="E887" s="130">
        <v>42515</v>
      </c>
      <c r="F887" s="129">
        <v>2.04</v>
      </c>
    </row>
    <row r="888" spans="1:6" ht="14.25">
      <c r="A888" s="125" t="s">
        <v>13</v>
      </c>
      <c r="B888" s="126" t="s">
        <v>148</v>
      </c>
      <c r="C888" s="131">
        <v>43726</v>
      </c>
      <c r="D888" s="132">
        <v>1.8754000000000002</v>
      </c>
      <c r="E888" s="130">
        <v>35115</v>
      </c>
      <c r="F888" s="129">
        <v>2.19</v>
      </c>
    </row>
    <row r="889" spans="1:6" ht="14.25">
      <c r="A889" s="125" t="s">
        <v>13</v>
      </c>
      <c r="B889" s="126" t="s">
        <v>148</v>
      </c>
      <c r="C889" s="131">
        <v>43733</v>
      </c>
      <c r="D889" s="132">
        <v>1.8595000000000002</v>
      </c>
      <c r="E889" s="130">
        <v>34650</v>
      </c>
      <c r="F889" s="129">
        <v>2.15</v>
      </c>
    </row>
    <row r="890" spans="1:6" ht="14.25">
      <c r="A890" s="125" t="s">
        <v>13</v>
      </c>
      <c r="B890" s="126" t="s">
        <v>148</v>
      </c>
      <c r="C890" s="131">
        <v>43740</v>
      </c>
      <c r="D890" s="132">
        <v>1.9032</v>
      </c>
      <c r="E890" s="130">
        <v>38900</v>
      </c>
      <c r="F890" s="129">
        <v>1.59</v>
      </c>
    </row>
    <row r="891" spans="1:6" ht="14.25">
      <c r="A891" s="125" t="s">
        <v>13</v>
      </c>
      <c r="B891" s="126" t="s">
        <v>148</v>
      </c>
      <c r="C891" s="131">
        <v>43747</v>
      </c>
      <c r="D891" s="132">
        <v>1.9792000000000003</v>
      </c>
      <c r="E891" s="130">
        <v>45900</v>
      </c>
      <c r="F891" s="129">
        <v>1.7</v>
      </c>
    </row>
    <row r="892" spans="1:6" ht="14.25">
      <c r="A892" s="125" t="s">
        <v>13</v>
      </c>
      <c r="B892" s="126" t="s">
        <v>148</v>
      </c>
      <c r="C892" s="131">
        <v>43754</v>
      </c>
      <c r="D892" s="132">
        <v>1.9619000000000002</v>
      </c>
      <c r="E892" s="130">
        <v>44775</v>
      </c>
      <c r="F892" s="129">
        <v>1.8</v>
      </c>
    </row>
    <row r="893" spans="1:6" ht="14.25">
      <c r="A893" s="125" t="s">
        <v>13</v>
      </c>
      <c r="B893" s="126" t="s">
        <v>148</v>
      </c>
      <c r="C893" s="131">
        <v>43761</v>
      </c>
      <c r="D893" s="132">
        <v>1.9673000000000003</v>
      </c>
      <c r="E893" s="130">
        <v>51800</v>
      </c>
      <c r="F893" s="129">
        <v>2.05</v>
      </c>
    </row>
    <row r="894" spans="1:6" ht="14.25">
      <c r="A894" s="125" t="s">
        <v>13</v>
      </c>
      <c r="B894" s="126" t="s">
        <v>148</v>
      </c>
      <c r="C894" s="131">
        <v>43768</v>
      </c>
      <c r="D894" s="132">
        <v>1.9347</v>
      </c>
      <c r="E894" s="130">
        <v>47200</v>
      </c>
      <c r="F894" s="129">
        <v>2.93</v>
      </c>
    </row>
    <row r="895" spans="1:6" ht="14.25">
      <c r="A895" s="125" t="s">
        <v>13</v>
      </c>
      <c r="B895" s="126" t="s">
        <v>148</v>
      </c>
      <c r="C895" s="131">
        <v>43775</v>
      </c>
      <c r="D895" s="132">
        <v>1.9191</v>
      </c>
      <c r="E895" s="130">
        <v>53800</v>
      </c>
      <c r="F895" s="129">
        <v>2.59</v>
      </c>
    </row>
    <row r="896" spans="1:6" ht="14.25">
      <c r="A896" s="125" t="s">
        <v>13</v>
      </c>
      <c r="B896" s="126" t="s">
        <v>148</v>
      </c>
      <c r="C896" s="131">
        <v>43782</v>
      </c>
      <c r="D896" s="132">
        <v>1.9374000000000002</v>
      </c>
      <c r="E896" s="130">
        <v>48965</v>
      </c>
      <c r="F896" s="129">
        <v>2.2600000000000002</v>
      </c>
    </row>
    <row r="897" spans="1:6" ht="14.25">
      <c r="A897" s="125" t="s">
        <v>13</v>
      </c>
      <c r="B897" s="126" t="s">
        <v>148</v>
      </c>
      <c r="C897" s="131">
        <v>43789</v>
      </c>
      <c r="D897" s="132">
        <v>1.9698</v>
      </c>
      <c r="E897" s="130">
        <v>50600</v>
      </c>
      <c r="F897" s="129">
        <v>1.98</v>
      </c>
    </row>
    <row r="898" spans="1:6" ht="14.25">
      <c r="A898" s="125" t="s">
        <v>13</v>
      </c>
      <c r="B898" s="126" t="s">
        <v>148</v>
      </c>
      <c r="C898" s="131">
        <v>43796</v>
      </c>
      <c r="D898" s="132">
        <v>1.9254</v>
      </c>
      <c r="E898" s="130">
        <v>51225</v>
      </c>
      <c r="F898" s="129">
        <v>2.42</v>
      </c>
    </row>
    <row r="899" spans="1:6" ht="14.25">
      <c r="A899" s="125" t="s">
        <v>13</v>
      </c>
      <c r="B899" s="126" t="s">
        <v>148</v>
      </c>
      <c r="C899" s="131">
        <v>43803</v>
      </c>
      <c r="D899" s="132">
        <v>1.8332000000000002</v>
      </c>
      <c r="E899" s="130">
        <v>52400</v>
      </c>
      <c r="F899" s="129">
        <v>2.49</v>
      </c>
    </row>
    <row r="900" spans="1:6" ht="14.25">
      <c r="A900" s="125" t="s">
        <v>13</v>
      </c>
      <c r="B900" s="126" t="s">
        <v>148</v>
      </c>
      <c r="C900" s="131">
        <v>43810</v>
      </c>
      <c r="D900" s="132">
        <v>1.8388</v>
      </c>
      <c r="E900" s="130">
        <v>41328</v>
      </c>
      <c r="F900" s="129">
        <v>3.59</v>
      </c>
    </row>
    <row r="901" spans="1:6" ht="14.25">
      <c r="A901" s="125" t="s">
        <v>13</v>
      </c>
      <c r="B901" s="126" t="s">
        <v>148</v>
      </c>
      <c r="C901" s="131">
        <v>43817</v>
      </c>
      <c r="D901" s="132">
        <v>1.9643000000000002</v>
      </c>
      <c r="E901" s="130">
        <v>48953</v>
      </c>
      <c r="F901" s="129">
        <v>3.9</v>
      </c>
    </row>
    <row r="902" spans="1:6" ht="14.25">
      <c r="A902" s="125" t="s">
        <v>13</v>
      </c>
      <c r="B902" s="126" t="s">
        <v>148</v>
      </c>
      <c r="C902" s="131">
        <v>43826</v>
      </c>
      <c r="D902" s="132">
        <v>1.9554</v>
      </c>
      <c r="E902" s="130">
        <v>39350</v>
      </c>
      <c r="F902" s="129">
        <v>3.37</v>
      </c>
    </row>
    <row r="903" spans="1:6" ht="14.25">
      <c r="A903" s="125" t="s">
        <v>13</v>
      </c>
      <c r="B903" s="126" t="s">
        <v>148</v>
      </c>
      <c r="C903" s="131">
        <v>43832</v>
      </c>
      <c r="D903" s="132">
        <v>1.9361000000000002</v>
      </c>
      <c r="E903" s="130">
        <v>56800</v>
      </c>
      <c r="F903" s="129">
        <v>2.2600000000000002</v>
      </c>
    </row>
    <row r="904" spans="1:6" ht="14.25">
      <c r="A904" s="125" t="s">
        <v>13</v>
      </c>
      <c r="B904" s="126" t="s">
        <v>148</v>
      </c>
      <c r="C904" s="131">
        <v>43838</v>
      </c>
      <c r="D904" s="132">
        <v>1.9677000000000002</v>
      </c>
      <c r="E904" s="130">
        <v>62781</v>
      </c>
      <c r="F904" s="129">
        <v>2.49</v>
      </c>
    </row>
    <row r="905" spans="1:6" ht="14.25">
      <c r="A905" s="125" t="s">
        <v>13</v>
      </c>
      <c r="B905" s="126" t="s">
        <v>148</v>
      </c>
      <c r="C905" s="131">
        <v>43845</v>
      </c>
      <c r="D905" s="132">
        <v>1.925</v>
      </c>
      <c r="E905" s="130">
        <v>54650</v>
      </c>
      <c r="F905" s="129">
        <v>2.04</v>
      </c>
    </row>
    <row r="906" spans="1:6" ht="14.25">
      <c r="A906" s="125" t="s">
        <v>13</v>
      </c>
      <c r="B906" s="126" t="s">
        <v>148</v>
      </c>
      <c r="C906" s="131">
        <v>43852</v>
      </c>
      <c r="D906" s="132">
        <v>1.8779000000000003</v>
      </c>
      <c r="E906" s="130">
        <v>46850</v>
      </c>
      <c r="F906" s="129">
        <v>1.76</v>
      </c>
    </row>
    <row r="907" spans="1:6" ht="14.25">
      <c r="A907" s="125" t="s">
        <v>13</v>
      </c>
      <c r="B907" s="126" t="s">
        <v>148</v>
      </c>
      <c r="C907" s="131">
        <v>43859</v>
      </c>
      <c r="D907" s="132">
        <v>1.8635000000000002</v>
      </c>
      <c r="E907" s="130">
        <v>35550</v>
      </c>
      <c r="F907" s="129">
        <v>2.23</v>
      </c>
    </row>
    <row r="908" spans="1:6" ht="14.25">
      <c r="A908" s="125" t="s">
        <v>13</v>
      </c>
      <c r="B908" s="126" t="s">
        <v>148</v>
      </c>
      <c r="C908" s="131">
        <v>43866</v>
      </c>
      <c r="D908" s="132">
        <v>1.8535000000000004</v>
      </c>
      <c r="E908" s="130">
        <v>38090</v>
      </c>
      <c r="F908" s="129">
        <v>2.46</v>
      </c>
    </row>
    <row r="909" spans="1:6" ht="14.25">
      <c r="A909" s="125" t="s">
        <v>13</v>
      </c>
      <c r="B909" s="126" t="s">
        <v>148</v>
      </c>
      <c r="C909" s="131">
        <v>43873</v>
      </c>
      <c r="D909" s="132">
        <v>1.6881000000000002</v>
      </c>
      <c r="E909" s="130">
        <v>33525</v>
      </c>
      <c r="F909" s="129">
        <v>2.35</v>
      </c>
    </row>
    <row r="910" spans="1:6" ht="14.25">
      <c r="A910" s="125" t="s">
        <v>13</v>
      </c>
      <c r="B910" s="126" t="s">
        <v>148</v>
      </c>
      <c r="C910" s="131">
        <v>43880</v>
      </c>
      <c r="D910" s="132">
        <v>1.6463</v>
      </c>
      <c r="E910" s="130">
        <v>45175</v>
      </c>
      <c r="F910" s="129">
        <v>2.23</v>
      </c>
    </row>
    <row r="911" spans="1:6" ht="14.25">
      <c r="A911" s="125" t="s">
        <v>13</v>
      </c>
      <c r="B911" s="126" t="s">
        <v>148</v>
      </c>
      <c r="C911" s="131">
        <v>43887</v>
      </c>
      <c r="D911" s="132">
        <v>1.5719</v>
      </c>
      <c r="E911" s="130">
        <v>48100</v>
      </c>
      <c r="F911" s="129">
        <v>2.7</v>
      </c>
    </row>
    <row r="912" spans="1:6" ht="14.25">
      <c r="A912" s="125" t="s">
        <v>13</v>
      </c>
      <c r="B912" s="126" t="s">
        <v>148</v>
      </c>
      <c r="C912" s="131">
        <v>43894</v>
      </c>
      <c r="D912" s="132">
        <v>1.1246</v>
      </c>
      <c r="E912" s="130">
        <v>58600</v>
      </c>
      <c r="F912" s="129">
        <v>3.88</v>
      </c>
    </row>
    <row r="913" spans="1:6" ht="14.25">
      <c r="A913" s="125" t="s">
        <v>13</v>
      </c>
      <c r="B913" s="126" t="s">
        <v>148</v>
      </c>
      <c r="C913" s="131">
        <v>43901</v>
      </c>
      <c r="D913" s="132">
        <v>0.5721</v>
      </c>
      <c r="E913" s="130">
        <v>67475</v>
      </c>
      <c r="F913" s="129">
        <v>3.8200000000000003</v>
      </c>
    </row>
    <row r="914" spans="1:6" ht="14.25">
      <c r="A914" s="125" t="s">
        <v>13</v>
      </c>
      <c r="B914" s="126" t="s">
        <v>148</v>
      </c>
      <c r="C914" s="131">
        <v>43908</v>
      </c>
      <c r="D914" s="132">
        <v>0.519</v>
      </c>
      <c r="E914" s="130">
        <v>38480</v>
      </c>
      <c r="F914" s="129">
        <v>2.5</v>
      </c>
    </row>
    <row r="915" spans="1:6" ht="14.25">
      <c r="A915" s="125" t="s">
        <v>13</v>
      </c>
      <c r="B915" s="126" t="s">
        <v>148</v>
      </c>
      <c r="C915" s="131">
        <v>43915</v>
      </c>
      <c r="D915" s="132">
        <v>0.6747000000000002</v>
      </c>
      <c r="E915" s="130">
        <v>35160</v>
      </c>
      <c r="F915" s="129">
        <v>2.2</v>
      </c>
    </row>
    <row r="916" spans="1:6" ht="14.25">
      <c r="A916" s="125" t="s">
        <v>13</v>
      </c>
      <c r="B916" s="126" t="s">
        <v>148</v>
      </c>
      <c r="C916" s="131">
        <v>43922</v>
      </c>
      <c r="D916" s="132">
        <v>0.654</v>
      </c>
      <c r="E916" s="130">
        <v>69150</v>
      </c>
      <c r="F916" s="129">
        <v>3.61</v>
      </c>
    </row>
    <row r="917" spans="1:6" ht="14.25">
      <c r="A917" s="125" t="s">
        <v>13</v>
      </c>
      <c r="B917" s="126" t="s">
        <v>148</v>
      </c>
      <c r="C917" s="131">
        <v>43929</v>
      </c>
      <c r="D917" s="132">
        <v>0.6422</v>
      </c>
      <c r="E917" s="130">
        <v>64225</v>
      </c>
      <c r="F917" s="129">
        <v>2.7800000000000002</v>
      </c>
    </row>
    <row r="918" spans="1:6" ht="14.25">
      <c r="A918" s="125" t="s">
        <v>13</v>
      </c>
      <c r="B918" s="126" t="s">
        <v>148</v>
      </c>
      <c r="C918" s="131">
        <v>43936</v>
      </c>
      <c r="D918" s="132">
        <v>0.6016</v>
      </c>
      <c r="E918" s="130">
        <v>63600</v>
      </c>
      <c r="F918" s="129">
        <v>2.98</v>
      </c>
    </row>
    <row r="919" spans="1:6" ht="14.25">
      <c r="A919" s="125" t="s">
        <v>13</v>
      </c>
      <c r="B919" s="126" t="s">
        <v>148</v>
      </c>
      <c r="C919" s="131">
        <v>43943</v>
      </c>
      <c r="D919" s="132">
        <v>0.5679000000000001</v>
      </c>
      <c r="E919" s="130">
        <v>78695</v>
      </c>
      <c r="F919" s="129">
        <v>3.63</v>
      </c>
    </row>
    <row r="920" spans="1:6" ht="14.25">
      <c r="A920" s="125" t="s">
        <v>13</v>
      </c>
      <c r="B920" s="126" t="s">
        <v>148</v>
      </c>
      <c r="C920" s="131">
        <v>43950</v>
      </c>
      <c r="D920" s="132">
        <v>0.4048</v>
      </c>
      <c r="E920" s="130">
        <v>40920</v>
      </c>
      <c r="F920" s="129">
        <v>2.41</v>
      </c>
    </row>
    <row r="921" spans="1:10" s="58" customFormat="1" ht="14.25">
      <c r="A921" s="125" t="s">
        <v>13</v>
      </c>
      <c r="B921" s="126" t="s">
        <v>148</v>
      </c>
      <c r="C921" s="131">
        <v>43957</v>
      </c>
      <c r="D921" s="132">
        <v>0.36210000000000003</v>
      </c>
      <c r="E921" s="130">
        <v>67570</v>
      </c>
      <c r="F921" s="129">
        <v>3.5</v>
      </c>
      <c r="J921" s="133"/>
    </row>
    <row r="922" spans="1:6" ht="14.25">
      <c r="A922" s="125" t="s">
        <v>13</v>
      </c>
      <c r="B922" s="126" t="s">
        <v>148</v>
      </c>
      <c r="C922" s="131">
        <v>43964</v>
      </c>
      <c r="D922" s="132">
        <v>0.32180000000000003</v>
      </c>
      <c r="E922" s="130">
        <v>36900</v>
      </c>
      <c r="F922" s="129">
        <v>1.46</v>
      </c>
    </row>
    <row r="923" spans="1:6" ht="14.25">
      <c r="A923" s="125" t="s">
        <v>13</v>
      </c>
      <c r="B923" s="126" t="s">
        <v>148</v>
      </c>
      <c r="C923" s="131">
        <v>43971</v>
      </c>
      <c r="D923" s="132">
        <v>0.3121</v>
      </c>
      <c r="E923" s="130">
        <v>56985</v>
      </c>
      <c r="F923" s="129">
        <v>2.35</v>
      </c>
    </row>
    <row r="924" spans="1:6" ht="14.25">
      <c r="A924" s="125" t="s">
        <v>13</v>
      </c>
      <c r="B924" s="126" t="s">
        <v>148</v>
      </c>
      <c r="C924" s="131">
        <v>43978</v>
      </c>
      <c r="D924" s="132">
        <v>0.5724</v>
      </c>
      <c r="E924" s="130">
        <v>43790</v>
      </c>
      <c r="F924" s="129">
        <v>1.92</v>
      </c>
    </row>
    <row r="925" spans="1:6" ht="14.25">
      <c r="A925" s="125" t="s">
        <v>13</v>
      </c>
      <c r="B925" s="126" t="s">
        <v>148</v>
      </c>
      <c r="C925" s="131">
        <v>43985</v>
      </c>
      <c r="D925" s="132">
        <v>0.5103</v>
      </c>
      <c r="E925" s="130">
        <v>50925</v>
      </c>
      <c r="F925" s="129">
        <v>2.4</v>
      </c>
    </row>
    <row r="926" spans="1:6" ht="14.25">
      <c r="A926" s="125" t="s">
        <v>13</v>
      </c>
      <c r="B926" s="126" t="s">
        <v>148</v>
      </c>
      <c r="C926" s="131">
        <v>43992</v>
      </c>
      <c r="D926" s="132">
        <v>0.40380000000000005</v>
      </c>
      <c r="E926" s="130">
        <v>44275</v>
      </c>
      <c r="F926" s="129">
        <v>3.92</v>
      </c>
    </row>
    <row r="927" spans="1:6" ht="14.25">
      <c r="A927" s="125" t="s">
        <v>13</v>
      </c>
      <c r="B927" s="126" t="s">
        <v>148</v>
      </c>
      <c r="C927" s="131">
        <v>43999</v>
      </c>
      <c r="D927" s="132">
        <v>0.256</v>
      </c>
      <c r="E927" s="130">
        <v>42670</v>
      </c>
      <c r="F927" s="129">
        <v>3.27</v>
      </c>
    </row>
    <row r="928" spans="1:6" ht="14.25">
      <c r="A928" s="125" t="s">
        <v>13</v>
      </c>
      <c r="B928" s="126" t="s">
        <v>148</v>
      </c>
      <c r="C928" s="131">
        <v>44006</v>
      </c>
      <c r="D928" s="132">
        <v>0.20739999999999997</v>
      </c>
      <c r="E928" s="130">
        <v>30200</v>
      </c>
      <c r="F928" s="129">
        <v>2.36</v>
      </c>
    </row>
    <row r="929" spans="1:6" ht="14.25">
      <c r="A929" s="125" t="s">
        <v>13</v>
      </c>
      <c r="B929" s="126" t="s">
        <v>148</v>
      </c>
      <c r="C929" s="131">
        <v>44014</v>
      </c>
      <c r="D929" s="132">
        <v>0.1005</v>
      </c>
      <c r="E929" s="130">
        <v>52000</v>
      </c>
      <c r="F929" s="129">
        <v>1.99</v>
      </c>
    </row>
    <row r="930" spans="1:6" ht="14.25">
      <c r="A930" s="125" t="s">
        <v>13</v>
      </c>
      <c r="B930" s="126" t="s">
        <v>148</v>
      </c>
      <c r="C930" s="131">
        <v>44020</v>
      </c>
      <c r="D930" s="132">
        <v>0.1562</v>
      </c>
      <c r="E930" s="130">
        <v>42940</v>
      </c>
      <c r="F930" s="129">
        <v>1.39</v>
      </c>
    </row>
    <row r="931" spans="1:6" ht="14.25">
      <c r="A931" s="125" t="s">
        <v>13</v>
      </c>
      <c r="B931" s="126" t="s">
        <v>148</v>
      </c>
      <c r="C931" s="131">
        <v>44027</v>
      </c>
      <c r="D931" s="132">
        <v>0.1573</v>
      </c>
      <c r="E931" s="130">
        <v>47980</v>
      </c>
      <c r="F931" s="129">
        <v>1.67</v>
      </c>
    </row>
    <row r="932" spans="1:6" ht="14.25">
      <c r="A932" s="125" t="s">
        <v>13</v>
      </c>
      <c r="B932" s="126" t="s">
        <v>148</v>
      </c>
      <c r="C932" s="131">
        <v>44034</v>
      </c>
      <c r="D932" s="132">
        <v>0.0776</v>
      </c>
      <c r="E932" s="130">
        <v>38982</v>
      </c>
      <c r="F932" s="129">
        <v>1.29</v>
      </c>
    </row>
    <row r="933" spans="1:6" ht="14.25">
      <c r="A933" s="125" t="s">
        <v>13</v>
      </c>
      <c r="B933" s="126" t="s">
        <v>148</v>
      </c>
      <c r="C933" s="131">
        <v>44041</v>
      </c>
      <c r="D933" s="132">
        <v>0.08780000000000002</v>
      </c>
      <c r="E933" s="130">
        <v>37537</v>
      </c>
      <c r="F933" s="129">
        <v>2.18</v>
      </c>
    </row>
    <row r="934" spans="1:6" ht="14.25">
      <c r="A934" s="125" t="s">
        <v>13</v>
      </c>
      <c r="B934" s="126" t="s">
        <v>148</v>
      </c>
      <c r="C934" s="131">
        <v>44048</v>
      </c>
      <c r="D934" s="132">
        <v>0.0849</v>
      </c>
      <c r="E934" s="130">
        <v>32520</v>
      </c>
      <c r="F934" s="129">
        <v>1.96</v>
      </c>
    </row>
    <row r="935" spans="1:6" ht="14.25">
      <c r="A935" s="125" t="s">
        <v>13</v>
      </c>
      <c r="B935" s="126" t="s">
        <v>148</v>
      </c>
      <c r="C935" s="131">
        <v>44055</v>
      </c>
      <c r="D935" s="132">
        <v>0.07930000000000001</v>
      </c>
      <c r="E935" s="130">
        <v>30625</v>
      </c>
      <c r="F935" s="129">
        <v>2.06</v>
      </c>
    </row>
    <row r="936" spans="1:6" ht="14.25">
      <c r="A936" s="125" t="s">
        <v>13</v>
      </c>
      <c r="B936" s="126" t="s">
        <v>148</v>
      </c>
      <c r="C936" s="131">
        <v>44062</v>
      </c>
      <c r="D936" s="132">
        <v>0.1029</v>
      </c>
      <c r="E936" s="130">
        <v>35425</v>
      </c>
      <c r="F936" s="129">
        <v>1.53</v>
      </c>
    </row>
    <row r="937" spans="1:6" ht="14.25">
      <c r="A937" s="125" t="s">
        <v>13</v>
      </c>
      <c r="B937" s="126" t="s">
        <v>148</v>
      </c>
      <c r="C937" s="131">
        <v>44069</v>
      </c>
      <c r="D937" s="132">
        <v>0.1017</v>
      </c>
      <c r="E937" s="130">
        <v>49367</v>
      </c>
      <c r="F937" s="129">
        <v>2.8</v>
      </c>
    </row>
    <row r="938" spans="1:6" ht="14.25">
      <c r="A938" s="125" t="s">
        <v>13</v>
      </c>
      <c r="B938" s="126" t="s">
        <v>148</v>
      </c>
      <c r="C938" s="131">
        <v>44076</v>
      </c>
      <c r="D938" s="132">
        <v>0.1206</v>
      </c>
      <c r="E938" s="130">
        <v>41730</v>
      </c>
      <c r="F938" s="129">
        <v>2.48</v>
      </c>
    </row>
    <row r="939" spans="1:6" ht="14.25">
      <c r="A939" s="125" t="s">
        <v>13</v>
      </c>
      <c r="B939" s="126" t="s">
        <v>148</v>
      </c>
      <c r="C939" s="131">
        <v>44083</v>
      </c>
      <c r="D939" s="132">
        <v>0.0981</v>
      </c>
      <c r="E939" s="130">
        <v>49950</v>
      </c>
      <c r="F939" s="129">
        <v>2.57</v>
      </c>
    </row>
    <row r="940" spans="1:6" ht="14.25">
      <c r="A940" s="125" t="s">
        <v>13</v>
      </c>
      <c r="B940" s="126" t="s">
        <v>148</v>
      </c>
      <c r="C940" s="131">
        <v>44090</v>
      </c>
      <c r="D940" s="132">
        <v>0.048400000000000006</v>
      </c>
      <c r="E940" s="130">
        <v>50200</v>
      </c>
      <c r="F940" s="129">
        <v>3.56</v>
      </c>
    </row>
    <row r="941" spans="1:6" ht="14.25">
      <c r="A941" s="125" t="s">
        <v>13</v>
      </c>
      <c r="B941" s="126" t="s">
        <v>148</v>
      </c>
      <c r="C941" s="131">
        <v>44097</v>
      </c>
      <c r="D941" s="132">
        <v>0.04500000000000001</v>
      </c>
      <c r="E941" s="130">
        <v>37150</v>
      </c>
      <c r="F941" s="129">
        <v>2.38</v>
      </c>
    </row>
    <row r="942" spans="1:6" ht="14.25">
      <c r="A942" s="125" t="s">
        <v>13</v>
      </c>
      <c r="B942" s="126" t="s">
        <v>148</v>
      </c>
      <c r="C942" s="131">
        <v>44104</v>
      </c>
      <c r="D942" s="132">
        <v>0.0334</v>
      </c>
      <c r="E942" s="130">
        <v>55462</v>
      </c>
      <c r="F942" s="129">
        <v>2.7</v>
      </c>
    </row>
    <row r="943" spans="1:6" ht="14.25">
      <c r="A943" s="125" t="s">
        <v>13</v>
      </c>
      <c r="B943" s="126" t="s">
        <v>148</v>
      </c>
      <c r="C943" s="131">
        <v>44111</v>
      </c>
      <c r="D943" s="132">
        <v>0.0262</v>
      </c>
      <c r="E943" s="130">
        <v>47825</v>
      </c>
      <c r="F943" s="129">
        <v>1.81</v>
      </c>
    </row>
    <row r="944" spans="1:6" ht="14.25">
      <c r="A944" s="125" t="s">
        <v>13</v>
      </c>
      <c r="B944" s="126" t="s">
        <v>148</v>
      </c>
      <c r="C944" s="131">
        <v>44118</v>
      </c>
      <c r="D944" s="132">
        <v>0.0298</v>
      </c>
      <c r="E944" s="130">
        <v>45605</v>
      </c>
      <c r="F944" s="129">
        <v>1.85</v>
      </c>
    </row>
    <row r="945" spans="1:6" ht="14.25">
      <c r="A945" s="125" t="s">
        <v>13</v>
      </c>
      <c r="B945" s="126" t="s">
        <v>148</v>
      </c>
      <c r="C945" s="131">
        <v>44125</v>
      </c>
      <c r="D945" s="132">
        <v>0.0378</v>
      </c>
      <c r="E945" s="130">
        <v>45452</v>
      </c>
      <c r="F945" s="129">
        <v>1.67</v>
      </c>
    </row>
    <row r="946" spans="1:6" ht="14.25">
      <c r="A946" s="125" t="s">
        <v>13</v>
      </c>
      <c r="B946" s="126" t="s">
        <v>148</v>
      </c>
      <c r="C946" s="131">
        <v>44132</v>
      </c>
      <c r="D946" s="132">
        <v>0.040600000000000004</v>
      </c>
      <c r="E946" s="130">
        <v>40933</v>
      </c>
      <c r="F946" s="129">
        <v>2.41</v>
      </c>
    </row>
    <row r="947" spans="1:6" ht="14.25">
      <c r="A947" s="125" t="s">
        <v>13</v>
      </c>
      <c r="B947" s="126" t="s">
        <v>148</v>
      </c>
      <c r="C947" s="131">
        <v>44139</v>
      </c>
      <c r="D947" s="132">
        <v>0.02</v>
      </c>
      <c r="E947" s="130">
        <v>50915</v>
      </c>
      <c r="F947" s="129">
        <v>2.39</v>
      </c>
    </row>
    <row r="948" spans="1:6" ht="14.25">
      <c r="A948" s="125" t="s">
        <v>13</v>
      </c>
      <c r="B948" s="126" t="s">
        <v>148</v>
      </c>
      <c r="C948" s="131">
        <v>44146</v>
      </c>
      <c r="D948" s="132">
        <v>0.0058000000000000005</v>
      </c>
      <c r="E948" s="130">
        <v>51820</v>
      </c>
      <c r="F948" s="129">
        <v>2.45</v>
      </c>
    </row>
    <row r="949" spans="1:6" ht="14.25">
      <c r="A949" s="125" t="s">
        <v>13</v>
      </c>
      <c r="B949" s="126" t="s">
        <v>148</v>
      </c>
      <c r="C949" s="131">
        <v>44153</v>
      </c>
      <c r="D949" s="132">
        <v>0.010700000000000001</v>
      </c>
      <c r="E949" s="130">
        <v>50550</v>
      </c>
      <c r="F949" s="129">
        <v>1.97</v>
      </c>
    </row>
    <row r="950" spans="1:6" ht="14.25">
      <c r="A950" s="125" t="s">
        <v>13</v>
      </c>
      <c r="B950" s="126" t="s">
        <v>148</v>
      </c>
      <c r="C950" s="131">
        <v>44160</v>
      </c>
      <c r="D950" s="132">
        <v>0.0118</v>
      </c>
      <c r="E950" s="130">
        <v>37665</v>
      </c>
      <c r="F950" s="129">
        <v>1.51</v>
      </c>
    </row>
    <row r="951" spans="1:6" ht="14.25">
      <c r="A951" s="125" t="s">
        <v>13</v>
      </c>
      <c r="B951" s="126" t="s">
        <v>148</v>
      </c>
      <c r="C951" s="131">
        <v>44167</v>
      </c>
      <c r="D951" s="132">
        <v>0.0291</v>
      </c>
      <c r="E951" s="130">
        <v>35015</v>
      </c>
      <c r="F951" s="129">
        <v>1.33</v>
      </c>
    </row>
    <row r="952" spans="1:6" ht="14.25">
      <c r="A952" s="125" t="s">
        <v>13</v>
      </c>
      <c r="B952" s="126" t="s">
        <v>148</v>
      </c>
      <c r="C952" s="131">
        <v>44174</v>
      </c>
      <c r="D952" s="132">
        <v>0.0334</v>
      </c>
      <c r="E952" s="130">
        <v>27145</v>
      </c>
      <c r="F952" s="129">
        <v>2.02</v>
      </c>
    </row>
    <row r="953" spans="1:6" ht="14.25">
      <c r="A953" s="125" t="s">
        <v>13</v>
      </c>
      <c r="B953" s="126" t="s">
        <v>148</v>
      </c>
      <c r="C953" s="131">
        <v>44181</v>
      </c>
      <c r="D953" s="132">
        <v>0.0334</v>
      </c>
      <c r="E953" s="130">
        <v>32900</v>
      </c>
      <c r="F953" s="129">
        <v>2.29</v>
      </c>
    </row>
    <row r="954" spans="1:6" ht="14.25">
      <c r="A954" s="125" t="s">
        <v>13</v>
      </c>
      <c r="B954" s="126" t="s">
        <v>148</v>
      </c>
      <c r="C954" s="131">
        <v>44188</v>
      </c>
      <c r="D954" s="132">
        <v>0.028000000000000004</v>
      </c>
      <c r="E954" s="130">
        <v>33170</v>
      </c>
      <c r="F954" s="129">
        <v>2.69</v>
      </c>
    </row>
    <row r="955" spans="1:6" ht="14.25">
      <c r="A955" s="125" t="s">
        <v>13</v>
      </c>
      <c r="B955" s="126" t="s">
        <v>148</v>
      </c>
      <c r="C955" s="131">
        <v>44195</v>
      </c>
      <c r="D955" s="132">
        <v>0.048100000000000004</v>
      </c>
      <c r="E955" s="130">
        <v>42140</v>
      </c>
      <c r="F955" s="129">
        <v>1.32</v>
      </c>
    </row>
    <row r="956" spans="1:6" ht="14.25">
      <c r="A956" s="125" t="s">
        <v>13</v>
      </c>
      <c r="B956" s="126" t="s">
        <v>148</v>
      </c>
      <c r="C956" s="131">
        <v>44202</v>
      </c>
      <c r="D956" s="132">
        <v>0.054200000000000005</v>
      </c>
      <c r="E956" s="130">
        <v>38700</v>
      </c>
      <c r="F956" s="129">
        <v>1.1500000000000001</v>
      </c>
    </row>
    <row r="957" spans="1:6" ht="14.25">
      <c r="A957" s="125" t="s">
        <v>13</v>
      </c>
      <c r="B957" s="126" t="s">
        <v>148</v>
      </c>
      <c r="C957" s="131">
        <v>44209</v>
      </c>
      <c r="D957" s="132">
        <v>0.066</v>
      </c>
      <c r="E957" s="130">
        <v>54145</v>
      </c>
      <c r="F957" s="129">
        <v>2.0100000000000002</v>
      </c>
    </row>
    <row r="958" spans="1:6" ht="14.25">
      <c r="A958" s="125" t="s">
        <v>13</v>
      </c>
      <c r="B958" s="126" t="s">
        <v>148</v>
      </c>
      <c r="C958" s="131">
        <v>44216</v>
      </c>
      <c r="D958" s="132">
        <v>0.06720000000000001</v>
      </c>
      <c r="E958" s="130">
        <v>53530</v>
      </c>
      <c r="F958" s="129">
        <v>2.15</v>
      </c>
    </row>
    <row r="959" spans="1:6" ht="14.25">
      <c r="A959" s="125" t="s">
        <v>13</v>
      </c>
      <c r="B959" s="126" t="s">
        <v>148</v>
      </c>
      <c r="C959" s="131">
        <v>44223</v>
      </c>
      <c r="D959" s="132">
        <v>0.0557</v>
      </c>
      <c r="E959" s="130">
        <v>59982</v>
      </c>
      <c r="F959" s="129">
        <v>4.08</v>
      </c>
    </row>
    <row r="960" spans="1:6" ht="14.25">
      <c r="A960" s="125" t="s">
        <v>13</v>
      </c>
      <c r="B960" s="126" t="s">
        <v>148</v>
      </c>
      <c r="C960" s="131">
        <v>44230</v>
      </c>
      <c r="D960" s="132">
        <v>0.058100000000000006</v>
      </c>
      <c r="E960" s="130">
        <v>50445</v>
      </c>
      <c r="F960" s="129">
        <v>3.59</v>
      </c>
    </row>
    <row r="961" spans="1:6" ht="14.25">
      <c r="A961" s="125" t="s">
        <v>13</v>
      </c>
      <c r="B961" s="126" t="s">
        <v>148</v>
      </c>
      <c r="C961" s="131">
        <v>44237</v>
      </c>
      <c r="D961" s="132">
        <v>0.048</v>
      </c>
      <c r="E961" s="130">
        <v>46561</v>
      </c>
      <c r="F961" s="129">
        <v>3.66</v>
      </c>
    </row>
    <row r="962" spans="1:6" ht="14.25">
      <c r="A962" s="125" t="s">
        <v>13</v>
      </c>
      <c r="B962" s="126" t="s">
        <v>148</v>
      </c>
      <c r="C962" s="131">
        <v>44244</v>
      </c>
      <c r="D962" s="132">
        <v>0.0516</v>
      </c>
      <c r="E962" s="130">
        <v>51530</v>
      </c>
      <c r="F962" s="129">
        <v>2.68</v>
      </c>
    </row>
    <row r="963" spans="1:6" ht="14.25">
      <c r="A963" s="125" t="s">
        <v>13</v>
      </c>
      <c r="B963" s="126" t="s">
        <v>148</v>
      </c>
      <c r="C963" s="131">
        <v>44251</v>
      </c>
      <c r="D963" s="132">
        <v>0.053200000000000004</v>
      </c>
      <c r="E963" s="130">
        <v>44190</v>
      </c>
      <c r="F963" s="129">
        <v>2.4</v>
      </c>
    </row>
    <row r="964" spans="1:6" ht="14.25">
      <c r="A964" s="125" t="s">
        <v>13</v>
      </c>
      <c r="B964" s="126" t="s">
        <v>148</v>
      </c>
      <c r="C964" s="131">
        <v>44258</v>
      </c>
      <c r="D964" s="132">
        <v>0.0393</v>
      </c>
      <c r="E964" s="130">
        <v>44365</v>
      </c>
      <c r="F964" s="129">
        <v>2.7</v>
      </c>
    </row>
    <row r="965" spans="1:6" ht="14.25">
      <c r="A965" s="125" t="s">
        <v>13</v>
      </c>
      <c r="B965" s="126" t="s">
        <v>148</v>
      </c>
      <c r="C965" s="131">
        <v>44265</v>
      </c>
      <c r="D965" s="132">
        <v>0.059300000000000005</v>
      </c>
      <c r="E965" s="130">
        <v>30990</v>
      </c>
      <c r="F965" s="129">
        <v>1.21</v>
      </c>
    </row>
    <row r="966" spans="1:6" ht="14.25">
      <c r="A966" s="125" t="s">
        <v>13</v>
      </c>
      <c r="B966" s="126" t="s">
        <v>148</v>
      </c>
      <c r="C966" s="131">
        <v>44272</v>
      </c>
      <c r="D966" s="132">
        <v>0.0591</v>
      </c>
      <c r="E966" s="130">
        <v>58635</v>
      </c>
      <c r="F966" s="129">
        <v>4.33</v>
      </c>
    </row>
    <row r="967" spans="1:6" ht="14.25">
      <c r="A967" s="125" t="s">
        <v>13</v>
      </c>
      <c r="B967" s="126" t="s">
        <v>148</v>
      </c>
      <c r="C967" s="131">
        <v>44279</v>
      </c>
      <c r="D967" s="132">
        <v>0.051000000000000004</v>
      </c>
      <c r="E967" s="130">
        <v>42040</v>
      </c>
      <c r="F967" s="129">
        <v>2.82</v>
      </c>
    </row>
    <row r="968" spans="1:6" ht="14.25">
      <c r="A968" s="125" t="s">
        <v>13</v>
      </c>
      <c r="B968" s="126" t="s">
        <v>148</v>
      </c>
      <c r="C968" s="131">
        <v>44286</v>
      </c>
      <c r="D968" s="132">
        <v>0.048600000000000004</v>
      </c>
      <c r="E968" s="130">
        <v>63603</v>
      </c>
      <c r="F968" s="129">
        <v>3.24</v>
      </c>
    </row>
    <row r="969" spans="1:6" ht="14.25">
      <c r="A969" s="125" t="s">
        <v>13</v>
      </c>
      <c r="B969" s="126" t="s">
        <v>148</v>
      </c>
      <c r="C969" s="131">
        <v>44293</v>
      </c>
      <c r="D969" s="132">
        <v>0.0482</v>
      </c>
      <c r="E969" s="130">
        <v>68420</v>
      </c>
      <c r="F969" s="129">
        <v>3.02</v>
      </c>
    </row>
    <row r="970" spans="1:6" ht="14.25">
      <c r="A970" s="125" t="s">
        <v>13</v>
      </c>
      <c r="B970" s="126" t="s">
        <v>148</v>
      </c>
      <c r="C970" s="131">
        <v>44300</v>
      </c>
      <c r="D970" s="132">
        <v>0.0434</v>
      </c>
      <c r="E970" s="130">
        <v>82090</v>
      </c>
      <c r="F970" s="129">
        <v>4.13</v>
      </c>
    </row>
    <row r="971" spans="1:6" ht="14.25">
      <c r="A971" s="125" t="s">
        <v>13</v>
      </c>
      <c r="B971" s="126" t="s">
        <v>148</v>
      </c>
      <c r="C971" s="131">
        <v>44307</v>
      </c>
      <c r="D971" s="132">
        <v>0.0429</v>
      </c>
      <c r="E971" s="130">
        <v>77800</v>
      </c>
      <c r="F971" s="129">
        <v>3.58</v>
      </c>
    </row>
    <row r="972" spans="1:6" ht="14.25">
      <c r="A972" s="125" t="s">
        <v>13</v>
      </c>
      <c r="B972" s="126" t="s">
        <v>148</v>
      </c>
      <c r="C972" s="131">
        <v>44314</v>
      </c>
      <c r="D972" s="132">
        <v>0.039400000000000004</v>
      </c>
      <c r="E972" s="130">
        <v>81860</v>
      </c>
      <c r="F972" s="129">
        <v>5.82</v>
      </c>
    </row>
    <row r="973" spans="1:6" ht="14.25">
      <c r="A973" s="125" t="s">
        <v>13</v>
      </c>
      <c r="B973" s="126" t="s">
        <v>148</v>
      </c>
      <c r="C973" s="131">
        <v>44321</v>
      </c>
      <c r="D973" s="132">
        <v>0.0397</v>
      </c>
      <c r="E973" s="130">
        <v>81715</v>
      </c>
      <c r="F973" s="129">
        <v>4.45</v>
      </c>
    </row>
    <row r="974" spans="1:6" ht="14.25">
      <c r="A974" s="125" t="s">
        <v>13</v>
      </c>
      <c r="B974" s="126" t="s">
        <v>148</v>
      </c>
      <c r="C974" s="131">
        <v>44328</v>
      </c>
      <c r="D974" s="132">
        <v>0.0385</v>
      </c>
      <c r="E974" s="130">
        <v>94525</v>
      </c>
      <c r="F974" s="129">
        <v>5.3</v>
      </c>
    </row>
    <row r="975" spans="1:6" ht="14.25">
      <c r="A975" s="125" t="s">
        <v>13</v>
      </c>
      <c r="B975" s="126" t="s">
        <v>148</v>
      </c>
      <c r="C975" s="131">
        <v>44336</v>
      </c>
      <c r="D975" s="132">
        <v>0.038200000000000005</v>
      </c>
      <c r="E975" s="130">
        <v>107230</v>
      </c>
      <c r="F975" s="129">
        <v>5.31</v>
      </c>
    </row>
    <row r="976" spans="1:6" ht="14.25">
      <c r="A976" s="125" t="s">
        <v>13</v>
      </c>
      <c r="B976" s="126" t="s">
        <v>148</v>
      </c>
      <c r="C976" s="131">
        <v>44342</v>
      </c>
      <c r="D976" s="132">
        <v>0.0317</v>
      </c>
      <c r="E976" s="130">
        <v>99275</v>
      </c>
      <c r="F976" s="129">
        <v>5.62</v>
      </c>
    </row>
    <row r="977" spans="1:6" ht="14.25">
      <c r="A977" s="125" t="s">
        <v>13</v>
      </c>
      <c r="B977" s="126" t="s">
        <v>148</v>
      </c>
      <c r="C977" s="131">
        <v>44349</v>
      </c>
      <c r="D977" s="132">
        <v>0.0322</v>
      </c>
      <c r="E977" s="130">
        <v>101025</v>
      </c>
      <c r="F977" s="129">
        <v>5.74</v>
      </c>
    </row>
    <row r="978" spans="1:6" ht="14.25">
      <c r="A978" s="125" t="s">
        <v>13</v>
      </c>
      <c r="B978" s="126" t="s">
        <v>148</v>
      </c>
      <c r="C978" s="131">
        <v>44356</v>
      </c>
      <c r="D978" s="132">
        <v>0.0304</v>
      </c>
      <c r="E978" s="130">
        <v>54055</v>
      </c>
      <c r="F978" s="129">
        <v>5.01</v>
      </c>
    </row>
    <row r="979" spans="1:6" ht="14.25">
      <c r="A979" s="125" t="s">
        <v>13</v>
      </c>
      <c r="B979" s="126" t="s">
        <v>148</v>
      </c>
      <c r="C979" s="131">
        <v>44363</v>
      </c>
      <c r="D979" s="132">
        <v>0.0297</v>
      </c>
      <c r="E979" s="130">
        <v>45650</v>
      </c>
      <c r="F979" s="129">
        <v>3.57</v>
      </c>
    </row>
    <row r="980" spans="1:6" ht="14.25">
      <c r="A980" s="125" t="s">
        <v>13</v>
      </c>
      <c r="B980" s="126" t="s">
        <v>148</v>
      </c>
      <c r="C980" s="131">
        <v>44370</v>
      </c>
      <c r="D980" s="132">
        <v>0.028800000000000003</v>
      </c>
      <c r="E980" s="130">
        <v>70950</v>
      </c>
      <c r="F980" s="129">
        <v>6.88</v>
      </c>
    </row>
    <row r="981" spans="1:6" ht="14.25">
      <c r="A981" s="125" t="s">
        <v>13</v>
      </c>
      <c r="B981" s="126" t="s">
        <v>148</v>
      </c>
      <c r="C981" s="131">
        <v>44377</v>
      </c>
      <c r="D981" s="132">
        <v>0.024300000000000002</v>
      </c>
      <c r="E981" s="130">
        <v>117800</v>
      </c>
      <c r="F981" s="129">
        <v>5.47</v>
      </c>
    </row>
    <row r="982" spans="1:6" ht="14.25">
      <c r="A982" s="125" t="s">
        <v>13</v>
      </c>
      <c r="B982" s="126" t="s">
        <v>148</v>
      </c>
      <c r="C982" s="131">
        <v>44384</v>
      </c>
      <c r="D982" s="132">
        <v>0.0236</v>
      </c>
      <c r="E982" s="130">
        <v>91900</v>
      </c>
      <c r="F982" s="129">
        <v>4.11</v>
      </c>
    </row>
    <row r="983" spans="1:6" ht="14.25">
      <c r="A983" s="125" t="s">
        <v>13</v>
      </c>
      <c r="B983" s="126" t="s">
        <v>148</v>
      </c>
      <c r="C983" s="131">
        <v>44391</v>
      </c>
      <c r="D983" s="132">
        <v>0.02</v>
      </c>
      <c r="E983" s="130">
        <v>116628</v>
      </c>
      <c r="F983" s="129">
        <v>5.48</v>
      </c>
    </row>
    <row r="984" spans="1:6" ht="14.25">
      <c r="A984" s="125" t="s">
        <v>13</v>
      </c>
      <c r="B984" s="126" t="s">
        <v>148</v>
      </c>
      <c r="C984" s="131">
        <v>44398</v>
      </c>
      <c r="D984" s="132">
        <v>0.013500000000000002</v>
      </c>
      <c r="E984" s="130">
        <v>138686</v>
      </c>
      <c r="F984" s="129">
        <v>7.16</v>
      </c>
    </row>
    <row r="985" spans="1:6" ht="14.25">
      <c r="A985" s="125" t="s">
        <v>13</v>
      </c>
      <c r="B985" s="126" t="s">
        <v>148</v>
      </c>
      <c r="C985" s="131">
        <v>44405</v>
      </c>
      <c r="D985" s="132">
        <v>0.01</v>
      </c>
      <c r="E985" s="130">
        <v>120940</v>
      </c>
      <c r="F985" s="129">
        <v>8.6</v>
      </c>
    </row>
    <row r="986" spans="1:6" ht="14.25">
      <c r="A986" s="125" t="s">
        <v>13</v>
      </c>
      <c r="B986" s="126" t="s">
        <v>148</v>
      </c>
      <c r="C986" s="131">
        <v>44412</v>
      </c>
      <c r="D986" s="132">
        <v>0.009300000000000001</v>
      </c>
      <c r="E986" s="130">
        <v>81300</v>
      </c>
      <c r="F986" s="129">
        <v>6.39</v>
      </c>
    </row>
    <row r="987" spans="1:6" ht="14.25">
      <c r="A987" s="125" t="s">
        <v>13</v>
      </c>
      <c r="B987" s="126" t="s">
        <v>148</v>
      </c>
      <c r="C987" s="131">
        <v>44419</v>
      </c>
      <c r="D987" s="132">
        <v>0.007000000000000001</v>
      </c>
      <c r="E987" s="130">
        <v>70591</v>
      </c>
      <c r="F987" s="129">
        <v>6.06</v>
      </c>
    </row>
    <row r="988" spans="1:6" ht="14.25">
      <c r="A988" s="125" t="s">
        <v>13</v>
      </c>
      <c r="B988" s="126" t="s">
        <v>148</v>
      </c>
      <c r="C988" s="131">
        <v>44426</v>
      </c>
      <c r="D988" s="132">
        <v>0.01</v>
      </c>
      <c r="E988" s="130">
        <v>85920</v>
      </c>
      <c r="F988" s="129">
        <v>5.14</v>
      </c>
    </row>
    <row r="989" spans="1:6" ht="14.25">
      <c r="A989" s="125" t="s">
        <v>13</v>
      </c>
      <c r="B989" s="126" t="s">
        <v>148</v>
      </c>
      <c r="C989" s="131">
        <v>44433</v>
      </c>
      <c r="D989" s="132">
        <v>0.0118</v>
      </c>
      <c r="E989" s="130">
        <v>49245</v>
      </c>
      <c r="F989" s="129">
        <v>2.79</v>
      </c>
    </row>
    <row r="990" spans="1:6" ht="14.25">
      <c r="A990" s="125" t="s">
        <v>13</v>
      </c>
      <c r="B990" s="126" t="s">
        <v>148</v>
      </c>
      <c r="C990" s="131">
        <v>44440</v>
      </c>
      <c r="D990" s="132">
        <v>0.01</v>
      </c>
      <c r="E990" s="130">
        <v>54850</v>
      </c>
      <c r="F990" s="129">
        <v>3.57</v>
      </c>
    </row>
    <row r="991" spans="1:6" ht="14.25">
      <c r="A991" s="125" t="s">
        <v>13</v>
      </c>
      <c r="B991" s="126" t="s">
        <v>148</v>
      </c>
      <c r="C991" s="131">
        <v>44447</v>
      </c>
      <c r="D991" s="132">
        <v>0.015700000000000002</v>
      </c>
      <c r="E991" s="130">
        <v>63804</v>
      </c>
      <c r="F991" s="129">
        <v>3.56</v>
      </c>
    </row>
    <row r="992" spans="1:6" ht="14.25">
      <c r="A992" s="125" t="s">
        <v>13</v>
      </c>
      <c r="B992" s="126" t="s">
        <v>148</v>
      </c>
      <c r="C992" s="131">
        <v>44454</v>
      </c>
      <c r="D992" s="132">
        <v>0.0187</v>
      </c>
      <c r="E992" s="130">
        <v>54443</v>
      </c>
      <c r="F992" s="129">
        <v>3.95</v>
      </c>
    </row>
    <row r="993" spans="1:6" ht="14.25">
      <c r="A993" s="125" t="s">
        <v>13</v>
      </c>
      <c r="B993" s="126" t="s">
        <v>148</v>
      </c>
      <c r="C993" s="131">
        <v>44462</v>
      </c>
      <c r="D993" s="132">
        <v>0.0167</v>
      </c>
      <c r="E993" s="130">
        <v>60300</v>
      </c>
      <c r="F993" s="129">
        <v>4.48</v>
      </c>
    </row>
    <row r="994" spans="1:6" ht="14.25">
      <c r="A994" s="125" t="s">
        <v>13</v>
      </c>
      <c r="B994" s="126" t="s">
        <v>148</v>
      </c>
      <c r="C994" s="131">
        <v>44468</v>
      </c>
      <c r="D994" s="132">
        <v>0.011000000000000001</v>
      </c>
      <c r="E994" s="130">
        <v>60545</v>
      </c>
      <c r="F994" s="129">
        <v>3.04</v>
      </c>
    </row>
    <row r="995" spans="1:6" ht="14.25">
      <c r="A995" s="125" t="s">
        <v>13</v>
      </c>
      <c r="B995" s="126" t="s">
        <v>148</v>
      </c>
      <c r="C995" s="131">
        <v>44475</v>
      </c>
      <c r="D995" s="132">
        <v>0.01</v>
      </c>
      <c r="E995" s="130">
        <v>82300</v>
      </c>
      <c r="F995" s="129">
        <v>3.84</v>
      </c>
    </row>
    <row r="996" spans="1:6" ht="14.25">
      <c r="A996" s="125" t="s">
        <v>13</v>
      </c>
      <c r="B996" s="126" t="s">
        <v>148</v>
      </c>
      <c r="C996" s="131">
        <v>44482</v>
      </c>
      <c r="D996" s="132">
        <v>0.01</v>
      </c>
      <c r="E996" s="130">
        <v>59800</v>
      </c>
      <c r="F996" s="129">
        <v>2.74</v>
      </c>
    </row>
    <row r="997" spans="1:6" ht="14.25">
      <c r="A997" s="125" t="s">
        <v>13</v>
      </c>
      <c r="B997" s="126" t="s">
        <v>148</v>
      </c>
      <c r="C997" s="131">
        <v>44489</v>
      </c>
      <c r="D997" s="132">
        <v>0.0152</v>
      </c>
      <c r="E997" s="130">
        <v>47490</v>
      </c>
      <c r="F997" s="129">
        <v>1.79</v>
      </c>
    </row>
    <row r="998" spans="1:6" ht="14.25">
      <c r="A998" s="125" t="s">
        <v>13</v>
      </c>
      <c r="B998" s="126" t="s">
        <v>148</v>
      </c>
      <c r="C998" s="131">
        <v>44496</v>
      </c>
      <c r="D998" s="132">
        <v>0.0196</v>
      </c>
      <c r="E998" s="130">
        <v>41550</v>
      </c>
      <c r="F998" s="129">
        <v>2.46</v>
      </c>
    </row>
    <row r="999" spans="1:6" ht="14.25">
      <c r="A999" s="125" t="s">
        <v>13</v>
      </c>
      <c r="B999" s="126" t="s">
        <v>148</v>
      </c>
      <c r="C999" s="131">
        <v>44503</v>
      </c>
      <c r="D999" s="132">
        <v>0.025700000000000004</v>
      </c>
      <c r="E999" s="130">
        <v>44200</v>
      </c>
      <c r="F999" s="129">
        <v>1.95</v>
      </c>
    </row>
    <row r="1000" spans="1:6" ht="14.25">
      <c r="A1000" s="125" t="s">
        <v>13</v>
      </c>
      <c r="B1000" s="126" t="s">
        <v>148</v>
      </c>
      <c r="C1000" s="131">
        <v>44510</v>
      </c>
      <c r="D1000" s="132">
        <v>0.0385</v>
      </c>
      <c r="E1000" s="130">
        <v>37649</v>
      </c>
      <c r="F1000" s="129">
        <v>1.51</v>
      </c>
    </row>
    <row r="1001" spans="1:6" ht="14.25">
      <c r="A1001" s="125" t="s">
        <v>13</v>
      </c>
      <c r="B1001" s="126" t="s">
        <v>148</v>
      </c>
      <c r="C1001" s="131">
        <v>44517</v>
      </c>
      <c r="D1001" s="132">
        <v>0.0746</v>
      </c>
      <c r="E1001" s="130">
        <v>43650</v>
      </c>
      <c r="F1001" s="129">
        <v>1.57</v>
      </c>
    </row>
    <row r="1002" spans="1:6" ht="14.25">
      <c r="A1002" s="125" t="s">
        <v>13</v>
      </c>
      <c r="B1002" s="126" t="s">
        <v>148</v>
      </c>
      <c r="C1002" s="131">
        <v>44524</v>
      </c>
      <c r="D1002" s="132">
        <v>0.10100000000000002</v>
      </c>
      <c r="E1002" s="130">
        <v>33250</v>
      </c>
      <c r="F1002" s="129">
        <v>1.22</v>
      </c>
    </row>
    <row r="1003" spans="1:6" ht="14.25">
      <c r="A1003" s="125" t="s">
        <v>13</v>
      </c>
      <c r="B1003" s="126" t="s">
        <v>148</v>
      </c>
      <c r="C1003" s="131">
        <v>44531</v>
      </c>
      <c r="D1003" s="132">
        <v>0.1157</v>
      </c>
      <c r="E1003" s="130">
        <v>41150</v>
      </c>
      <c r="F1003" s="129">
        <v>1.74</v>
      </c>
    </row>
    <row r="1004" spans="1:6" ht="14.25">
      <c r="A1004" s="125" t="s">
        <v>13</v>
      </c>
      <c r="B1004" s="126" t="s">
        <v>148</v>
      </c>
      <c r="C1004" s="131">
        <v>44538</v>
      </c>
      <c r="D1004" s="132">
        <v>0.16879999999999998</v>
      </c>
      <c r="E1004" s="130">
        <v>28897</v>
      </c>
      <c r="F1004" s="129">
        <v>2.21</v>
      </c>
    </row>
    <row r="1005" spans="1:6" ht="14.25">
      <c r="A1005" s="125" t="s">
        <v>13</v>
      </c>
      <c r="B1005" s="126" t="s">
        <v>148</v>
      </c>
      <c r="C1005" s="131">
        <v>44545</v>
      </c>
      <c r="D1005" s="132">
        <v>0.1771</v>
      </c>
      <c r="E1005" s="130">
        <v>26675</v>
      </c>
      <c r="F1005" s="129">
        <v>1.67</v>
      </c>
    </row>
    <row r="1006" spans="1:6" ht="14.25">
      <c r="A1006" s="125" t="s">
        <v>13</v>
      </c>
      <c r="B1006" s="126" t="s">
        <v>148</v>
      </c>
      <c r="C1006" s="131">
        <v>44552</v>
      </c>
      <c r="D1006" s="132">
        <v>0.19360000000000002</v>
      </c>
      <c r="E1006" s="130">
        <v>25370</v>
      </c>
      <c r="F1006" s="129">
        <v>1.82</v>
      </c>
    </row>
    <row r="1007" spans="1:6" ht="14.25">
      <c r="A1007" s="125" t="s">
        <v>13</v>
      </c>
      <c r="B1007" s="126" t="s">
        <v>148</v>
      </c>
      <c r="C1007" s="131">
        <v>44559</v>
      </c>
      <c r="D1007" s="132">
        <v>0.2212</v>
      </c>
      <c r="E1007" s="130">
        <v>34420</v>
      </c>
      <c r="F1007" s="129">
        <v>0.89</v>
      </c>
    </row>
    <row r="1008" spans="1:6" ht="14.25">
      <c r="A1008" s="125" t="s">
        <v>13</v>
      </c>
      <c r="B1008" s="126" t="s">
        <v>148</v>
      </c>
      <c r="C1008" s="131">
        <v>44566</v>
      </c>
      <c r="D1008" s="132">
        <v>0.196</v>
      </c>
      <c r="E1008" s="130">
        <v>65050</v>
      </c>
      <c r="F1008" s="129">
        <v>2.46</v>
      </c>
    </row>
    <row r="1009" spans="1:6" ht="14.25">
      <c r="A1009" s="125" t="s">
        <v>13</v>
      </c>
      <c r="B1009" s="126" t="s">
        <v>148</v>
      </c>
      <c r="C1009" s="131">
        <v>44573</v>
      </c>
      <c r="D1009" s="132">
        <v>0.21050000000000002</v>
      </c>
      <c r="E1009" s="130">
        <v>57230</v>
      </c>
      <c r="F1009" s="129">
        <v>2.18</v>
      </c>
    </row>
    <row r="1010" spans="1:6" ht="14.25">
      <c r="A1010" s="125" t="s">
        <v>13</v>
      </c>
      <c r="B1010" s="126" t="s">
        <v>148</v>
      </c>
      <c r="C1010" s="131">
        <v>44580</v>
      </c>
      <c r="D1010" s="132">
        <v>0.2227</v>
      </c>
      <c r="E1010" s="130">
        <v>40660</v>
      </c>
      <c r="F1010" s="129">
        <v>1.39</v>
      </c>
    </row>
    <row r="1011" spans="1:6" ht="14.25">
      <c r="A1011" s="125" t="s">
        <v>13</v>
      </c>
      <c r="B1011" s="126" t="s">
        <v>148</v>
      </c>
      <c r="C1011" s="131">
        <v>44587</v>
      </c>
      <c r="D1011" s="132">
        <v>0.2061</v>
      </c>
      <c r="E1011" s="130">
        <v>37082</v>
      </c>
      <c r="F1011" s="129">
        <v>1.94</v>
      </c>
    </row>
    <row r="1012" spans="1:6" ht="14.25">
      <c r="A1012" s="125" t="s">
        <v>13</v>
      </c>
      <c r="B1012" s="126" t="s">
        <v>148</v>
      </c>
      <c r="C1012" s="131">
        <v>44596</v>
      </c>
      <c r="D1012" s="132">
        <v>0.24850000000000003</v>
      </c>
      <c r="E1012" s="130">
        <v>31200</v>
      </c>
      <c r="F1012" s="129">
        <v>1.84</v>
      </c>
    </row>
    <row r="1013" spans="1:6" ht="14.25">
      <c r="A1013" s="125" t="s">
        <v>13</v>
      </c>
      <c r="B1013" s="126" t="s">
        <v>148</v>
      </c>
      <c r="C1013" s="131">
        <v>44601</v>
      </c>
      <c r="D1013" s="132">
        <v>0.263</v>
      </c>
      <c r="E1013" s="130">
        <v>45060</v>
      </c>
      <c r="F1013" s="129">
        <v>3.51</v>
      </c>
    </row>
    <row r="1014" spans="1:6" ht="14.25">
      <c r="A1014" s="125" t="s">
        <v>13</v>
      </c>
      <c r="B1014" s="126" t="s">
        <v>148</v>
      </c>
      <c r="C1014" s="131">
        <v>44608</v>
      </c>
      <c r="D1014" s="132">
        <v>0.30820000000000003</v>
      </c>
      <c r="E1014" s="130">
        <v>29100</v>
      </c>
      <c r="F1014" s="129">
        <v>1.08</v>
      </c>
    </row>
    <row r="1015" spans="1:6" ht="14.25">
      <c r="A1015" s="125" t="s">
        <v>13</v>
      </c>
      <c r="B1015" s="126" t="s">
        <v>148</v>
      </c>
      <c r="C1015" s="131">
        <v>44615</v>
      </c>
      <c r="D1015" s="132">
        <v>0.30920000000000003</v>
      </c>
      <c r="E1015" s="130">
        <v>40445</v>
      </c>
      <c r="F1015" s="129">
        <v>2.11</v>
      </c>
    </row>
    <row r="1016" spans="1:6" ht="14.25">
      <c r="A1016" s="125" t="s">
        <v>13</v>
      </c>
      <c r="B1016" s="126" t="s">
        <v>148</v>
      </c>
      <c r="C1016" s="131">
        <v>44622</v>
      </c>
      <c r="D1016" s="132">
        <v>0.3013</v>
      </c>
      <c r="E1016" s="130">
        <v>42470</v>
      </c>
      <c r="F1016" s="129">
        <v>2.54</v>
      </c>
    </row>
    <row r="1017" spans="1:6" ht="14.25">
      <c r="A1017" s="125" t="s">
        <v>13</v>
      </c>
      <c r="B1017" s="126" t="s">
        <v>148</v>
      </c>
      <c r="C1017" s="131">
        <v>44629</v>
      </c>
      <c r="D1017" s="132">
        <v>0.32</v>
      </c>
      <c r="E1017" s="130">
        <v>38570</v>
      </c>
      <c r="F1017" s="129">
        <v>1.76</v>
      </c>
    </row>
    <row r="1018" spans="1:6" ht="14.25">
      <c r="A1018" s="125" t="s">
        <v>13</v>
      </c>
      <c r="B1018" s="126" t="s">
        <v>148</v>
      </c>
      <c r="C1018" s="131">
        <v>44636</v>
      </c>
      <c r="D1018" s="132">
        <v>0.4055</v>
      </c>
      <c r="E1018" s="130">
        <v>29750</v>
      </c>
      <c r="F1018" s="129">
        <v>1.7</v>
      </c>
    </row>
    <row r="1019" spans="1:6" ht="14.25">
      <c r="A1019" s="125" t="s">
        <v>13</v>
      </c>
      <c r="B1019" s="126" t="s">
        <v>148</v>
      </c>
      <c r="C1019" s="131">
        <v>44643</v>
      </c>
      <c r="D1019" s="132">
        <v>0.4515</v>
      </c>
      <c r="E1019" s="130">
        <v>30550</v>
      </c>
      <c r="F1019" s="129">
        <v>1.78</v>
      </c>
    </row>
    <row r="1020" spans="1:6" ht="14.25">
      <c r="A1020" s="125" t="s">
        <v>13</v>
      </c>
      <c r="B1020" s="126" t="s">
        <v>148</v>
      </c>
      <c r="C1020" s="131">
        <v>44650</v>
      </c>
      <c r="D1020" s="132">
        <v>0.5158</v>
      </c>
      <c r="E1020" s="130">
        <v>41650</v>
      </c>
      <c r="F1020" s="129">
        <v>1.78</v>
      </c>
    </row>
    <row r="1021" spans="1:6" ht="14.25">
      <c r="A1021" s="125" t="s">
        <v>13</v>
      </c>
      <c r="B1021" s="126" t="s">
        <v>148</v>
      </c>
      <c r="C1021" s="131">
        <v>44657</v>
      </c>
      <c r="D1021" s="132">
        <v>0.5058</v>
      </c>
      <c r="E1021" s="130">
        <v>39650</v>
      </c>
      <c r="F1021" s="129">
        <v>1.33</v>
      </c>
    </row>
    <row r="1022" spans="1:6" ht="14.25">
      <c r="A1022" s="125" t="s">
        <v>13</v>
      </c>
      <c r="B1022" s="126" t="s">
        <v>148</v>
      </c>
      <c r="C1022" s="131">
        <v>44664</v>
      </c>
      <c r="D1022" s="132">
        <v>0.5233</v>
      </c>
      <c r="E1022" s="130">
        <v>42320</v>
      </c>
      <c r="F1022" s="129">
        <v>1.65</v>
      </c>
    </row>
    <row r="1023" spans="1:6" ht="14.25">
      <c r="A1023" s="125" t="s">
        <v>13</v>
      </c>
      <c r="B1023" s="126" t="s">
        <v>148</v>
      </c>
      <c r="C1023" s="131">
        <v>44671</v>
      </c>
      <c r="D1023" s="132">
        <v>0.514</v>
      </c>
      <c r="E1023" s="130">
        <v>47000</v>
      </c>
      <c r="F1023" s="129">
        <v>1.76</v>
      </c>
    </row>
    <row r="1024" spans="1:6" ht="14.25">
      <c r="A1024" s="125" t="s">
        <v>13</v>
      </c>
      <c r="B1024" s="126" t="s">
        <v>148</v>
      </c>
      <c r="C1024" s="131">
        <v>44678</v>
      </c>
      <c r="D1024" s="132">
        <v>0.5311</v>
      </c>
      <c r="E1024" s="130">
        <v>31800</v>
      </c>
      <c r="F1024" s="129">
        <v>1.65</v>
      </c>
    </row>
    <row r="1025" spans="1:6" ht="14.25">
      <c r="A1025" s="125" t="s">
        <v>13</v>
      </c>
      <c r="B1025" s="126" t="s">
        <v>148</v>
      </c>
      <c r="C1025" s="131">
        <v>44685</v>
      </c>
      <c r="D1025" s="132">
        <v>0.5611</v>
      </c>
      <c r="E1025" s="130">
        <v>39050</v>
      </c>
      <c r="F1025" s="129">
        <v>1.6</v>
      </c>
    </row>
    <row r="1026" spans="1:6" ht="14.25">
      <c r="A1026" s="125" t="s">
        <v>13</v>
      </c>
      <c r="B1026" s="126" t="s">
        <v>148</v>
      </c>
      <c r="C1026" s="131">
        <v>44692</v>
      </c>
      <c r="D1026" s="132">
        <v>0.6151</v>
      </c>
      <c r="E1026" s="130">
        <v>38050</v>
      </c>
      <c r="F1026" s="129">
        <v>1.54</v>
      </c>
    </row>
    <row r="1027" spans="1:6" ht="14.25">
      <c r="A1027" s="125" t="s">
        <v>13</v>
      </c>
      <c r="B1027" s="126" t="s">
        <v>148</v>
      </c>
      <c r="C1027" s="131">
        <v>44699</v>
      </c>
      <c r="D1027" s="132">
        <v>0.8099000000000001</v>
      </c>
      <c r="E1027" s="130">
        <v>36875</v>
      </c>
      <c r="F1027" s="129">
        <v>1.17</v>
      </c>
    </row>
    <row r="1028" spans="1:6" ht="14.25">
      <c r="A1028" s="125" t="s">
        <v>13</v>
      </c>
      <c r="B1028" s="126" t="s">
        <v>148</v>
      </c>
      <c r="C1028" s="131">
        <v>44706</v>
      </c>
      <c r="D1028" s="132">
        <v>0.8606</v>
      </c>
      <c r="E1028" s="130">
        <v>41338</v>
      </c>
      <c r="F1028" s="129">
        <v>1.76</v>
      </c>
    </row>
    <row r="1029" spans="1:6" ht="14.25">
      <c r="A1029" s="125" t="s">
        <v>13</v>
      </c>
      <c r="B1029" s="126" t="s">
        <v>148</v>
      </c>
      <c r="C1029" s="131">
        <v>44713</v>
      </c>
      <c r="D1029" s="132">
        <v>0.7855000000000001</v>
      </c>
      <c r="E1029" s="130">
        <v>40850</v>
      </c>
      <c r="F1029" s="129">
        <v>1.72</v>
      </c>
    </row>
    <row r="1030" spans="1:6" ht="14.25">
      <c r="A1030" s="125" t="s">
        <v>13</v>
      </c>
      <c r="B1030" s="126" t="s">
        <v>148</v>
      </c>
      <c r="C1030" s="131">
        <v>44720</v>
      </c>
      <c r="D1030" s="132">
        <v>0.7774000000000001</v>
      </c>
      <c r="E1030" s="130">
        <v>38925</v>
      </c>
      <c r="F1030" s="129">
        <v>3.33</v>
      </c>
    </row>
    <row r="1031" spans="1:6" ht="14.25">
      <c r="A1031" s="125" t="s">
        <v>13</v>
      </c>
      <c r="B1031" s="126" t="s">
        <v>148</v>
      </c>
      <c r="C1031" s="131">
        <v>44727</v>
      </c>
      <c r="D1031" s="132">
        <v>1.0711</v>
      </c>
      <c r="E1031" s="130">
        <v>32800</v>
      </c>
      <c r="F1031" s="129">
        <v>2.2800000000000002</v>
      </c>
    </row>
    <row r="1032" spans="1:6" ht="14.25">
      <c r="A1032" s="125" t="s">
        <v>13</v>
      </c>
      <c r="B1032" s="126" t="s">
        <v>148</v>
      </c>
      <c r="C1032" s="131">
        <v>44734</v>
      </c>
      <c r="D1032" s="132">
        <v>1.1973</v>
      </c>
      <c r="E1032" s="130">
        <v>35600</v>
      </c>
      <c r="F1032" s="129">
        <v>2.96</v>
      </c>
    </row>
    <row r="1033" spans="1:6" ht="14.25">
      <c r="A1033" s="125" t="s">
        <v>13</v>
      </c>
      <c r="B1033" s="126" t="s">
        <v>148</v>
      </c>
      <c r="C1033" s="131">
        <v>44741</v>
      </c>
      <c r="D1033" s="132">
        <v>1.6881</v>
      </c>
      <c r="E1033" s="130">
        <v>53650</v>
      </c>
      <c r="F1033" s="129">
        <v>1.95</v>
      </c>
    </row>
    <row r="1034" spans="1:6" ht="14.25">
      <c r="A1034" s="125" t="s">
        <v>13</v>
      </c>
      <c r="B1034" s="126" t="s">
        <v>148</v>
      </c>
      <c r="C1034" s="131">
        <v>44748</v>
      </c>
      <c r="D1034" s="132">
        <v>1.6402</v>
      </c>
      <c r="E1034" s="130">
        <v>48500</v>
      </c>
      <c r="F1034" s="129">
        <v>1.58</v>
      </c>
    </row>
    <row r="1035" spans="1:6" ht="14.25">
      <c r="A1035" s="125" t="s">
        <v>13</v>
      </c>
      <c r="B1035" s="126" t="s">
        <v>148</v>
      </c>
      <c r="C1035" s="131">
        <v>44755</v>
      </c>
      <c r="D1035" s="132">
        <v>1.7416</v>
      </c>
      <c r="E1035" s="130">
        <v>53700</v>
      </c>
      <c r="F1035" s="129">
        <v>1.98</v>
      </c>
    </row>
    <row r="1036" spans="1:6" ht="14.25">
      <c r="A1036" s="125" t="s">
        <v>13</v>
      </c>
      <c r="B1036" s="126" t="s">
        <v>148</v>
      </c>
      <c r="C1036" s="131">
        <v>44762</v>
      </c>
      <c r="D1036" s="132">
        <v>2.1131</v>
      </c>
      <c r="E1036" s="130">
        <v>45250</v>
      </c>
      <c r="F1036" s="129">
        <v>1.54</v>
      </c>
    </row>
    <row r="1037" spans="1:6" ht="14.25">
      <c r="A1037" s="125" t="s">
        <v>13</v>
      </c>
      <c r="B1037" s="126" t="s">
        <v>148</v>
      </c>
      <c r="C1037" s="131">
        <v>44769</v>
      </c>
      <c r="D1037" s="132">
        <v>2.3174</v>
      </c>
      <c r="E1037" s="130">
        <v>31300</v>
      </c>
      <c r="F1037" s="129">
        <v>1.48</v>
      </c>
    </row>
    <row r="1038" spans="1:6" ht="14.25">
      <c r="A1038" s="125" t="s">
        <v>13</v>
      </c>
      <c r="B1038" s="126" t="s">
        <v>148</v>
      </c>
      <c r="C1038" s="131">
        <v>44776</v>
      </c>
      <c r="D1038" s="132">
        <v>2.3502</v>
      </c>
      <c r="E1038" s="130">
        <v>38618</v>
      </c>
      <c r="F1038" s="129">
        <v>2.5100000000000002</v>
      </c>
    </row>
    <row r="1039" spans="1:6" ht="14.25">
      <c r="A1039" s="125" t="s">
        <v>13</v>
      </c>
      <c r="B1039" s="126" t="s">
        <v>148</v>
      </c>
      <c r="C1039" s="131">
        <v>44783</v>
      </c>
      <c r="D1039" s="132">
        <v>2.5606999999999998</v>
      </c>
      <c r="E1039" s="130">
        <v>35405</v>
      </c>
      <c r="F1039" s="129">
        <v>2.54</v>
      </c>
    </row>
    <row r="1040" spans="1:6" ht="14.25">
      <c r="A1040" s="125" t="s">
        <v>13</v>
      </c>
      <c r="B1040" s="126" t="s">
        <v>148</v>
      </c>
      <c r="C1040" s="131">
        <v>44790</v>
      </c>
      <c r="D1040" s="132">
        <v>2.6472</v>
      </c>
      <c r="E1040" s="130">
        <v>40992</v>
      </c>
      <c r="F1040" s="129">
        <v>1.93</v>
      </c>
    </row>
    <row r="1041" spans="1:6" ht="14.25">
      <c r="A1041" s="125" t="s">
        <v>13</v>
      </c>
      <c r="B1041" s="126" t="s">
        <v>148</v>
      </c>
      <c r="C1041" s="131">
        <v>44797</v>
      </c>
      <c r="D1041" s="132">
        <v>2.6907</v>
      </c>
      <c r="E1041" s="130">
        <v>46600</v>
      </c>
      <c r="F1041" s="129">
        <v>2.58</v>
      </c>
    </row>
    <row r="1042" spans="1:6" ht="14.25">
      <c r="A1042" s="125" t="s">
        <v>13</v>
      </c>
      <c r="B1042" s="126" t="s">
        <v>148</v>
      </c>
      <c r="C1042" s="131">
        <v>44804</v>
      </c>
      <c r="D1042" s="132">
        <v>2.8592</v>
      </c>
      <c r="E1042" s="130">
        <v>40945</v>
      </c>
      <c r="F1042" s="129">
        <v>2.41</v>
      </c>
    </row>
    <row r="1043" spans="1:6" ht="14.25">
      <c r="A1043" s="125" t="s">
        <v>13</v>
      </c>
      <c r="B1043" s="126" t="s">
        <v>148</v>
      </c>
      <c r="C1043" s="131">
        <v>44811</v>
      </c>
      <c r="D1043" s="132">
        <v>2.8929</v>
      </c>
      <c r="E1043" s="130">
        <v>51750</v>
      </c>
      <c r="F1043" s="129">
        <v>2.7</v>
      </c>
    </row>
    <row r="1044" spans="1:6" ht="14.25">
      <c r="A1044" s="125" t="s">
        <v>13</v>
      </c>
      <c r="B1044" s="126" t="s">
        <v>148</v>
      </c>
      <c r="C1044" s="131">
        <v>44818</v>
      </c>
      <c r="D1044" s="132">
        <v>2.9701</v>
      </c>
      <c r="E1044" s="130">
        <v>39270</v>
      </c>
      <c r="F1044" s="129">
        <v>2.57</v>
      </c>
    </row>
    <row r="1045" spans="1:6" ht="14.25">
      <c r="A1045" s="125" t="s">
        <v>13</v>
      </c>
      <c r="B1045" s="126" t="s">
        <v>148</v>
      </c>
      <c r="C1045" s="131">
        <v>44825</v>
      </c>
      <c r="D1045" s="132">
        <v>3.3178</v>
      </c>
      <c r="E1045" s="130">
        <v>30240</v>
      </c>
      <c r="F1045" s="129">
        <v>1.61</v>
      </c>
    </row>
    <row r="1046" spans="1:6" ht="14.25">
      <c r="A1046" s="125" t="s">
        <v>13</v>
      </c>
      <c r="B1046" s="126" t="s">
        <v>148</v>
      </c>
      <c r="C1046" s="131">
        <v>44832</v>
      </c>
      <c r="D1046" s="132">
        <v>3.5596000000000005</v>
      </c>
      <c r="E1046" s="130">
        <v>51130</v>
      </c>
      <c r="F1046" s="129">
        <v>2.41</v>
      </c>
    </row>
    <row r="1047" spans="1:6" ht="14.25">
      <c r="A1047" s="125" t="s">
        <v>13</v>
      </c>
      <c r="B1047" s="126" t="s">
        <v>148</v>
      </c>
      <c r="C1047" s="131">
        <v>44839</v>
      </c>
      <c r="D1047" s="132">
        <v>3.556</v>
      </c>
      <c r="E1047" s="130">
        <v>56350</v>
      </c>
      <c r="F1047" s="129">
        <v>2.31</v>
      </c>
    </row>
    <row r="1048" spans="1:6" ht="14.25">
      <c r="A1048" s="125" t="s">
        <v>13</v>
      </c>
      <c r="B1048" s="126" t="s">
        <v>148</v>
      </c>
      <c r="C1048" s="131">
        <v>44846</v>
      </c>
      <c r="D1048" s="132">
        <v>3.5828</v>
      </c>
      <c r="E1048" s="130">
        <v>47900</v>
      </c>
      <c r="F1048" s="129">
        <v>1.99</v>
      </c>
    </row>
    <row r="1049" spans="1:6" ht="14.25">
      <c r="A1049" s="125" t="s">
        <v>13</v>
      </c>
      <c r="B1049" s="126" t="s">
        <v>148</v>
      </c>
      <c r="C1049" s="131">
        <v>44853</v>
      </c>
      <c r="D1049" s="132">
        <v>3.6942000000000004</v>
      </c>
      <c r="E1049" s="130">
        <v>53300</v>
      </c>
      <c r="F1049" s="129">
        <v>2.14</v>
      </c>
    </row>
    <row r="1050" spans="1:6" ht="14.25">
      <c r="A1050" s="125" t="s">
        <v>13</v>
      </c>
      <c r="B1050" s="126" t="s">
        <v>148</v>
      </c>
      <c r="C1050" s="131">
        <v>44860</v>
      </c>
      <c r="D1050" s="132">
        <v>3.867</v>
      </c>
      <c r="E1050" s="130">
        <v>35800</v>
      </c>
      <c r="F1050" s="129">
        <v>1.98</v>
      </c>
    </row>
    <row r="1051" spans="1:6" ht="14.25">
      <c r="A1051" s="125" t="s">
        <v>13</v>
      </c>
      <c r="B1051" s="126" t="s">
        <v>148</v>
      </c>
      <c r="C1051" s="131">
        <v>44867</v>
      </c>
      <c r="D1051" s="132">
        <v>3.9356999999999998</v>
      </c>
      <c r="E1051" s="130">
        <v>41250</v>
      </c>
      <c r="F1051" s="129">
        <v>1.75</v>
      </c>
    </row>
    <row r="1052" spans="1:6" ht="14.25">
      <c r="A1052" s="125" t="s">
        <v>13</v>
      </c>
      <c r="B1052" s="126" t="s">
        <v>148</v>
      </c>
      <c r="C1052" s="131">
        <v>44874</v>
      </c>
      <c r="D1052" s="132">
        <v>4.0487</v>
      </c>
      <c r="E1052" s="130">
        <v>50340</v>
      </c>
      <c r="F1052" s="129">
        <v>2.36</v>
      </c>
    </row>
    <row r="1053" spans="1:6" ht="14.25">
      <c r="A1053" s="125" t="s">
        <v>13</v>
      </c>
      <c r="B1053" s="126" t="s">
        <v>148</v>
      </c>
      <c r="C1053" s="131">
        <v>44881</v>
      </c>
      <c r="D1053" s="132">
        <v>4.0651</v>
      </c>
      <c r="E1053" s="130">
        <v>62490</v>
      </c>
      <c r="F1053" s="129">
        <v>2.68</v>
      </c>
    </row>
    <row r="1054" spans="1:6" ht="14.25">
      <c r="A1054" s="125" t="s">
        <v>13</v>
      </c>
      <c r="B1054" s="126" t="s">
        <v>148</v>
      </c>
      <c r="C1054" s="131">
        <v>44888</v>
      </c>
      <c r="D1054" s="132">
        <v>4.313000000000001</v>
      </c>
      <c r="E1054" s="130">
        <v>37850</v>
      </c>
      <c r="F1054" s="129">
        <v>1.52</v>
      </c>
    </row>
    <row r="1055" spans="1:6" ht="14.25">
      <c r="A1055" s="125" t="s">
        <v>13</v>
      </c>
      <c r="B1055" s="126" t="s">
        <v>148</v>
      </c>
      <c r="C1055" s="131">
        <v>44895</v>
      </c>
      <c r="D1055" s="132">
        <v>4.6352</v>
      </c>
      <c r="E1055" s="130">
        <v>45060</v>
      </c>
      <c r="F1055" s="129">
        <v>2</v>
      </c>
    </row>
    <row r="1056" spans="1:6" ht="14.25">
      <c r="A1056" s="125" t="s">
        <v>13</v>
      </c>
      <c r="B1056" s="126" t="s">
        <v>148</v>
      </c>
      <c r="C1056" s="131">
        <v>44902</v>
      </c>
      <c r="D1056" s="132">
        <v>4.963900000000001</v>
      </c>
      <c r="E1056" s="130">
        <v>43030</v>
      </c>
      <c r="F1056" s="129">
        <v>3.78</v>
      </c>
    </row>
    <row r="1057" spans="1:6" ht="14.25">
      <c r="A1057" s="125" t="s">
        <v>13</v>
      </c>
      <c r="B1057" s="126" t="s">
        <v>148</v>
      </c>
      <c r="C1057" s="131">
        <v>44909</v>
      </c>
      <c r="D1057" s="132">
        <v>4.7571</v>
      </c>
      <c r="E1057" s="130">
        <v>48290</v>
      </c>
      <c r="F1057" s="129">
        <v>3.83</v>
      </c>
    </row>
    <row r="1058" spans="1:6" ht="14.25">
      <c r="A1058" s="125" t="s">
        <v>13</v>
      </c>
      <c r="B1058" s="126" t="s">
        <v>148</v>
      </c>
      <c r="C1058" s="131">
        <v>44916</v>
      </c>
      <c r="D1058" s="132">
        <v>4.406000000000001</v>
      </c>
      <c r="E1058" s="130">
        <v>44000</v>
      </c>
      <c r="F1058" s="129">
        <v>3.89</v>
      </c>
    </row>
    <row r="1059" spans="1:6" ht="14.25">
      <c r="A1059" s="125" t="s">
        <v>13</v>
      </c>
      <c r="B1059" s="126" t="s">
        <v>148</v>
      </c>
      <c r="C1059" s="131">
        <v>44923</v>
      </c>
      <c r="D1059" s="132">
        <v>3.7968</v>
      </c>
      <c r="E1059" s="130">
        <v>76600</v>
      </c>
      <c r="F1059" s="129">
        <v>3.03</v>
      </c>
    </row>
    <row r="1060" spans="1:6" ht="14.25">
      <c r="A1060" s="125" t="s">
        <v>13</v>
      </c>
      <c r="B1060" s="126" t="s">
        <v>148</v>
      </c>
      <c r="C1060" s="131">
        <v>44930</v>
      </c>
      <c r="D1060" s="132">
        <v>3.8764999999999996</v>
      </c>
      <c r="E1060" s="130">
        <v>76800</v>
      </c>
      <c r="F1060" s="129">
        <v>3.09</v>
      </c>
    </row>
    <row r="1061" spans="1:6" ht="14.25">
      <c r="A1061" s="125" t="s">
        <v>13</v>
      </c>
      <c r="B1061" s="126" t="s">
        <v>148</v>
      </c>
      <c r="C1061" s="131">
        <v>44937</v>
      </c>
      <c r="D1061" s="132">
        <v>3.7264000000000004</v>
      </c>
      <c r="E1061" s="130">
        <v>103400</v>
      </c>
      <c r="F1061" s="129">
        <v>4.74</v>
      </c>
    </row>
    <row r="1062" spans="1:6" ht="14.25">
      <c r="A1062" s="125" t="s">
        <v>13</v>
      </c>
      <c r="B1062" s="126" t="s">
        <v>148</v>
      </c>
      <c r="C1062" s="131">
        <v>44944</v>
      </c>
      <c r="D1062" s="132">
        <v>3.5885000000000002</v>
      </c>
      <c r="E1062" s="130">
        <v>86850</v>
      </c>
      <c r="F1062" s="129">
        <v>3.88</v>
      </c>
    </row>
    <row r="1063" spans="1:6" ht="14.25">
      <c r="A1063" s="125" t="s">
        <v>13</v>
      </c>
      <c r="B1063" s="126" t="s">
        <v>148</v>
      </c>
      <c r="C1063" s="131">
        <v>44952</v>
      </c>
      <c r="D1063" s="132">
        <v>3.3021000000000003</v>
      </c>
      <c r="E1063" s="130">
        <v>76813</v>
      </c>
      <c r="F1063" s="129">
        <v>5.1000000000000005</v>
      </c>
    </row>
    <row r="1064" spans="1:6" ht="14.25">
      <c r="A1064" s="125" t="s">
        <v>13</v>
      </c>
      <c r="B1064" s="126" t="s">
        <v>148</v>
      </c>
      <c r="C1064" s="131">
        <v>44958</v>
      </c>
      <c r="D1064" s="132">
        <v>2.9584</v>
      </c>
      <c r="E1064" s="130">
        <v>68867</v>
      </c>
      <c r="F1064" s="129">
        <v>5.26</v>
      </c>
    </row>
    <row r="1065" spans="1:6" ht="14.25">
      <c r="A1065" s="125" t="s">
        <v>13</v>
      </c>
      <c r="B1065" s="126" t="s">
        <v>148</v>
      </c>
      <c r="C1065" s="131">
        <v>44965</v>
      </c>
      <c r="D1065" s="132">
        <v>3.2894</v>
      </c>
      <c r="E1065" s="130">
        <v>49836</v>
      </c>
      <c r="F1065" s="129">
        <v>3.98</v>
      </c>
    </row>
    <row r="1066" spans="1:6" ht="14.25">
      <c r="A1066" s="125" t="s">
        <v>13</v>
      </c>
      <c r="B1066" s="126" t="s">
        <v>148</v>
      </c>
      <c r="C1066" s="131">
        <v>44972</v>
      </c>
      <c r="D1066" s="132">
        <v>3.3221000000000003</v>
      </c>
      <c r="E1066" s="130">
        <v>63700</v>
      </c>
      <c r="F1066" s="129">
        <v>3.55</v>
      </c>
    </row>
    <row r="1067" spans="1:6" ht="14.25">
      <c r="A1067" s="125" t="s">
        <v>13</v>
      </c>
      <c r="B1067" s="126" t="s">
        <v>148</v>
      </c>
      <c r="C1067" s="131">
        <v>44979</v>
      </c>
      <c r="D1067" s="132">
        <v>3.5046000000000004</v>
      </c>
      <c r="E1067" s="130">
        <v>69233</v>
      </c>
      <c r="F1067" s="129">
        <v>4.33</v>
      </c>
    </row>
    <row r="1068" spans="1:6" ht="14.25">
      <c r="A1068" s="125" t="s">
        <v>13</v>
      </c>
      <c r="B1068" s="126" t="s">
        <v>148</v>
      </c>
      <c r="C1068" s="131">
        <v>44986</v>
      </c>
      <c r="D1068" s="132">
        <v>3.4938</v>
      </c>
      <c r="E1068" s="130">
        <v>52750</v>
      </c>
      <c r="F1068" s="129">
        <v>3.4</v>
      </c>
    </row>
    <row r="1069" spans="1:6" ht="14.25">
      <c r="A1069" s="125" t="s">
        <v>13</v>
      </c>
      <c r="B1069" s="126" t="s">
        <v>148</v>
      </c>
      <c r="C1069" s="131">
        <v>44993</v>
      </c>
      <c r="D1069" s="132">
        <v>3.4688000000000003</v>
      </c>
      <c r="E1069" s="130">
        <v>54970</v>
      </c>
      <c r="F1069" s="129">
        <v>2.93</v>
      </c>
    </row>
    <row r="1070" spans="1:6" ht="14.25">
      <c r="A1070" s="125" t="s">
        <v>13</v>
      </c>
      <c r="B1070" s="126" t="s">
        <v>148</v>
      </c>
      <c r="C1070" s="131">
        <v>45000</v>
      </c>
      <c r="D1070" s="132">
        <v>3.3141000000000003</v>
      </c>
      <c r="E1070" s="130">
        <v>75185</v>
      </c>
      <c r="F1070" s="129">
        <v>5.48</v>
      </c>
    </row>
    <row r="1071" spans="1:6" ht="14.25">
      <c r="A1071" s="125" t="s">
        <v>13</v>
      </c>
      <c r="B1071" s="126" t="s">
        <v>148</v>
      </c>
      <c r="C1071" s="131">
        <v>45007</v>
      </c>
      <c r="D1071" s="132">
        <v>3.0898000000000003</v>
      </c>
      <c r="E1071" s="130">
        <v>50570</v>
      </c>
      <c r="F1071" s="129">
        <v>3.36</v>
      </c>
    </row>
    <row r="1072" spans="1:6" ht="14.25">
      <c r="A1072" s="125" t="s">
        <v>13</v>
      </c>
      <c r="B1072" s="126" t="s">
        <v>148</v>
      </c>
      <c r="C1072" s="131">
        <v>45014</v>
      </c>
      <c r="D1072" s="132">
        <v>2.9013</v>
      </c>
      <c r="E1072" s="130">
        <v>83250</v>
      </c>
      <c r="F1072" s="129">
        <v>4.55</v>
      </c>
    </row>
    <row r="1073" spans="1:6" ht="14.25">
      <c r="A1073" s="125" t="s">
        <v>13</v>
      </c>
      <c r="B1073" s="126" t="s">
        <v>148</v>
      </c>
      <c r="C1073" s="131">
        <v>45022</v>
      </c>
      <c r="D1073" s="132">
        <v>2.9947000000000004</v>
      </c>
      <c r="E1073" s="130">
        <v>67915</v>
      </c>
      <c r="F1073" s="129">
        <v>2.57</v>
      </c>
    </row>
    <row r="1074" spans="1:6" ht="14.25">
      <c r="A1074" s="125" t="s">
        <v>13</v>
      </c>
      <c r="B1074" s="126" t="s">
        <v>148</v>
      </c>
      <c r="C1074" s="131">
        <v>45028</v>
      </c>
      <c r="D1074" s="132">
        <v>2.928</v>
      </c>
      <c r="E1074" s="130">
        <v>56900</v>
      </c>
      <c r="F1074" s="129">
        <v>2.16</v>
      </c>
    </row>
    <row r="1075" spans="1:6" ht="14.25">
      <c r="A1075" s="125" t="s">
        <v>13</v>
      </c>
      <c r="B1075" s="126" t="s">
        <v>148</v>
      </c>
      <c r="C1075" s="131">
        <v>45035</v>
      </c>
      <c r="D1075" s="132">
        <v>3.0458000000000003</v>
      </c>
      <c r="E1075" s="130">
        <v>64005</v>
      </c>
      <c r="F1075" s="129">
        <v>2.37</v>
      </c>
    </row>
    <row r="1076" spans="1:6" ht="14.25">
      <c r="A1076" s="125" t="s">
        <v>13</v>
      </c>
      <c r="B1076" s="126" t="s">
        <v>148</v>
      </c>
      <c r="C1076" s="131">
        <v>45042</v>
      </c>
      <c r="D1076" s="132">
        <v>3.2258</v>
      </c>
      <c r="E1076" s="130">
        <v>65271</v>
      </c>
      <c r="F1076" s="129">
        <v>4.44</v>
      </c>
    </row>
    <row r="1077" spans="1:6" ht="14.25">
      <c r="A1077" s="125" t="s">
        <v>13</v>
      </c>
      <c r="B1077" s="126" t="s">
        <v>148</v>
      </c>
      <c r="C1077" s="131">
        <v>45049</v>
      </c>
      <c r="D1077" s="132">
        <v>3.3309</v>
      </c>
      <c r="E1077" s="130">
        <v>58065</v>
      </c>
      <c r="F1077" s="129">
        <v>2.87</v>
      </c>
    </row>
    <row r="1078" spans="1:6" ht="14.25">
      <c r="A1078" s="125" t="s">
        <v>13</v>
      </c>
      <c r="B1078" s="126" t="s">
        <v>148</v>
      </c>
      <c r="C1078" s="131">
        <v>45056</v>
      </c>
      <c r="D1078" s="132">
        <v>3.5475000000000008</v>
      </c>
      <c r="E1078" s="130">
        <v>43553</v>
      </c>
      <c r="F1078" s="129">
        <v>1.56</v>
      </c>
    </row>
    <row r="1079" spans="1:6" ht="14.25">
      <c r="A1079" s="125" t="s">
        <v>13</v>
      </c>
      <c r="B1079" s="126" t="s">
        <v>148</v>
      </c>
      <c r="C1079" s="131">
        <v>45063</v>
      </c>
      <c r="D1079" s="132">
        <v>3.8150000000000004</v>
      </c>
      <c r="E1079" s="130">
        <v>40465</v>
      </c>
      <c r="F1079" s="129">
        <v>1.1300000000000001</v>
      </c>
    </row>
    <row r="1080" spans="1:6" ht="14.25">
      <c r="A1080" s="125" t="s">
        <v>13</v>
      </c>
      <c r="B1080" s="126" t="s">
        <v>148</v>
      </c>
      <c r="C1080" s="131">
        <v>45070</v>
      </c>
      <c r="D1080" s="132">
        <v>4.2231000000000005</v>
      </c>
      <c r="E1080" s="130">
        <v>52102</v>
      </c>
      <c r="F1080" s="129">
        <v>2.47</v>
      </c>
    </row>
    <row r="1081" spans="1:6" ht="14.25">
      <c r="A1081" s="125" t="s">
        <v>13</v>
      </c>
      <c r="B1081" s="126" t="s">
        <v>148</v>
      </c>
      <c r="C1081" s="131">
        <v>45077</v>
      </c>
      <c r="D1081" s="132">
        <v>4.2683</v>
      </c>
      <c r="E1081" s="130">
        <v>54050</v>
      </c>
      <c r="F1081" s="129">
        <v>2.6</v>
      </c>
    </row>
    <row r="1082" spans="1:6" ht="14.25">
      <c r="A1082" s="125" t="s">
        <v>13</v>
      </c>
      <c r="B1082" s="126" t="s">
        <v>148</v>
      </c>
      <c r="C1082" s="131">
        <v>45084</v>
      </c>
      <c r="D1082" s="132">
        <v>3.9607</v>
      </c>
      <c r="E1082" s="130">
        <v>50082</v>
      </c>
      <c r="F1082" s="129">
        <v>3.55</v>
      </c>
    </row>
    <row r="1083" spans="1:6" ht="14.25">
      <c r="A1083" s="125" t="s">
        <v>13</v>
      </c>
      <c r="B1083" s="126" t="s">
        <v>148</v>
      </c>
      <c r="C1083" s="131">
        <v>45091</v>
      </c>
      <c r="D1083" s="132">
        <v>4.0053</v>
      </c>
      <c r="E1083" s="130">
        <v>43750</v>
      </c>
      <c r="F1083" s="129">
        <v>2.65</v>
      </c>
    </row>
    <row r="1084" spans="1:6" ht="14.25">
      <c r="A1084" s="125" t="s">
        <v>13</v>
      </c>
      <c r="B1084" s="126" t="s">
        <v>148</v>
      </c>
      <c r="C1084" s="131">
        <v>45098</v>
      </c>
      <c r="D1084" s="132">
        <v>4.2775</v>
      </c>
      <c r="E1084" s="130">
        <v>47350</v>
      </c>
      <c r="F1084" s="129">
        <v>3.3</v>
      </c>
    </row>
    <row r="1085" spans="1:6" ht="14.25">
      <c r="A1085" s="125" t="s">
        <v>13</v>
      </c>
      <c r="B1085" s="126" t="s">
        <v>148</v>
      </c>
      <c r="C1085" s="131">
        <v>45105</v>
      </c>
      <c r="D1085" s="132">
        <v>4.1567</v>
      </c>
      <c r="E1085" s="130">
        <v>84800</v>
      </c>
      <c r="F1085" s="129">
        <v>3.28</v>
      </c>
    </row>
    <row r="1086" spans="1:6" ht="14.25">
      <c r="A1086" s="125" t="s">
        <v>13</v>
      </c>
      <c r="B1086" s="126" t="s">
        <v>148</v>
      </c>
      <c r="C1086" s="131">
        <v>45112</v>
      </c>
      <c r="D1086" s="132">
        <v>4.1888000000000005</v>
      </c>
      <c r="E1086" s="130">
        <v>71450</v>
      </c>
      <c r="F1086" s="129">
        <v>2.8</v>
      </c>
    </row>
    <row r="1087" spans="1:6" ht="14.25">
      <c r="A1087" s="125" t="s">
        <v>13</v>
      </c>
      <c r="B1087" s="126" t="s">
        <v>148</v>
      </c>
      <c r="C1087" s="131">
        <v>45119</v>
      </c>
      <c r="D1087" s="132">
        <v>4.2378</v>
      </c>
      <c r="E1087" s="130">
        <v>67100</v>
      </c>
      <c r="F1087" s="129">
        <v>2.5300000000000002</v>
      </c>
    </row>
    <row r="1088" spans="1:6" ht="14.25">
      <c r="A1088" s="125" t="s">
        <v>13</v>
      </c>
      <c r="B1088" s="126" t="s">
        <v>148</v>
      </c>
      <c r="C1088" s="131">
        <v>45126</v>
      </c>
      <c r="D1088" s="132">
        <v>4.3048</v>
      </c>
      <c r="E1088" s="130">
        <v>55210</v>
      </c>
      <c r="F1088" s="129">
        <v>1.79</v>
      </c>
    </row>
    <row r="1089" spans="1:6" ht="14.25">
      <c r="A1089" s="125" t="s">
        <v>13</v>
      </c>
      <c r="B1089" s="126" t="s">
        <v>148</v>
      </c>
      <c r="C1089" s="131">
        <v>45133</v>
      </c>
      <c r="D1089" s="132">
        <v>4.367100000000001</v>
      </c>
      <c r="E1089" s="130">
        <v>35352</v>
      </c>
      <c r="F1089" s="129">
        <v>1.81</v>
      </c>
    </row>
    <row r="1090" spans="1:6" ht="14.25">
      <c r="A1090" s="125" t="s">
        <v>13</v>
      </c>
      <c r="B1090" s="126" t="s">
        <v>148</v>
      </c>
      <c r="C1090" s="131">
        <v>45140</v>
      </c>
      <c r="D1090" s="132">
        <v>4.562600000000001</v>
      </c>
      <c r="E1090" s="130">
        <v>48067</v>
      </c>
      <c r="F1090" s="129">
        <v>2.7</v>
      </c>
    </row>
    <row r="1091" spans="1:6" ht="14.25">
      <c r="A1091" s="125" t="s">
        <v>13</v>
      </c>
      <c r="B1091" s="126" t="s">
        <v>148</v>
      </c>
      <c r="C1091" s="131">
        <v>45147</v>
      </c>
      <c r="D1091" s="132">
        <v>4.5576</v>
      </c>
      <c r="E1091" s="130">
        <v>53610</v>
      </c>
      <c r="F1091" s="129">
        <v>3.47</v>
      </c>
    </row>
    <row r="1092" spans="1:6" ht="14.25">
      <c r="A1092" s="125" t="s">
        <v>13</v>
      </c>
      <c r="B1092" s="126" t="s">
        <v>148</v>
      </c>
      <c r="C1092" s="131">
        <v>45154</v>
      </c>
      <c r="D1092" s="132">
        <v>4.4927</v>
      </c>
      <c r="E1092" s="130">
        <v>56659</v>
      </c>
      <c r="F1092" s="129">
        <v>2.54</v>
      </c>
    </row>
    <row r="1093" spans="1:6" ht="14.25">
      <c r="A1093" s="125" t="s">
        <v>13</v>
      </c>
      <c r="B1093" s="126" t="s">
        <v>148</v>
      </c>
      <c r="C1093" s="131">
        <v>45161</v>
      </c>
      <c r="D1093" s="132">
        <v>4.3282</v>
      </c>
      <c r="E1093" s="130">
        <v>46993</v>
      </c>
      <c r="F1093" s="129">
        <v>2.61</v>
      </c>
    </row>
    <row r="1094" spans="1:6" ht="14.25">
      <c r="A1094" s="125" t="s">
        <v>13</v>
      </c>
      <c r="B1094" s="126" t="s">
        <v>148</v>
      </c>
      <c r="C1094" s="131">
        <v>45168</v>
      </c>
      <c r="D1094" s="132">
        <v>4.0114</v>
      </c>
      <c r="E1094" s="130">
        <v>47818</v>
      </c>
      <c r="F1094" s="129">
        <v>2.42</v>
      </c>
    </row>
    <row r="1095" spans="1:6" ht="14.25">
      <c r="A1095" s="125" t="s">
        <v>13</v>
      </c>
      <c r="B1095" s="126" t="s">
        <v>148</v>
      </c>
      <c r="C1095" s="131">
        <v>45175</v>
      </c>
      <c r="D1095" s="132">
        <v>4.0026</v>
      </c>
      <c r="E1095" s="130">
        <v>44138</v>
      </c>
      <c r="F1095" s="129">
        <v>1.76</v>
      </c>
    </row>
    <row r="1096" spans="1:6" ht="14.25">
      <c r="A1096" s="125" t="s">
        <v>13</v>
      </c>
      <c r="B1096" s="126" t="s">
        <v>148</v>
      </c>
      <c r="C1096" s="131">
        <v>45182</v>
      </c>
      <c r="D1096" s="132">
        <v>4.3272</v>
      </c>
      <c r="E1096" s="130">
        <v>39050</v>
      </c>
      <c r="F1096" s="129">
        <v>1.87</v>
      </c>
    </row>
    <row r="1097" spans="1:6" ht="14.25">
      <c r="A1097" s="125" t="s">
        <v>13</v>
      </c>
      <c r="B1097" s="126" t="s">
        <v>148</v>
      </c>
      <c r="C1097" s="131">
        <v>45189</v>
      </c>
      <c r="D1097" s="132">
        <v>4.5662</v>
      </c>
      <c r="E1097" s="130">
        <v>43900</v>
      </c>
      <c r="F1097" s="129">
        <v>2.6</v>
      </c>
    </row>
    <row r="1098" spans="1:6" ht="14.25">
      <c r="A1098" s="125" t="s">
        <v>13</v>
      </c>
      <c r="B1098" s="126" t="s">
        <v>148</v>
      </c>
      <c r="C1098" s="131">
        <v>45196</v>
      </c>
      <c r="D1098" s="132">
        <v>4.8241000000000005</v>
      </c>
      <c r="E1098" s="130">
        <v>58750</v>
      </c>
      <c r="F1098" s="129">
        <v>2.92</v>
      </c>
    </row>
    <row r="1099" spans="1:6" ht="14.25">
      <c r="A1099" s="125" t="s">
        <v>13</v>
      </c>
      <c r="B1099" s="126" t="s">
        <v>148</v>
      </c>
      <c r="C1099" s="131">
        <v>45203</v>
      </c>
      <c r="D1099" s="132">
        <v>4.696000000000001</v>
      </c>
      <c r="E1099" s="130">
        <v>103500</v>
      </c>
      <c r="F1099" s="129">
        <v>4.18</v>
      </c>
    </row>
    <row r="1100" spans="1:6" ht="14.25">
      <c r="A1100" s="125" t="s">
        <v>13</v>
      </c>
      <c r="B1100" s="126" t="s">
        <v>148</v>
      </c>
      <c r="C1100" s="131">
        <v>45210</v>
      </c>
      <c r="D1100" s="132">
        <v>4.7011</v>
      </c>
      <c r="E1100" s="130">
        <v>77800</v>
      </c>
      <c r="F1100" s="129">
        <v>3.09</v>
      </c>
    </row>
    <row r="1101" spans="1:6" ht="14.25">
      <c r="A1101" s="125" t="s">
        <v>13</v>
      </c>
      <c r="B1101" s="126" t="s">
        <v>148</v>
      </c>
      <c r="C1101" s="131">
        <v>45217</v>
      </c>
      <c r="D1101" s="132">
        <v>4.697900000000001</v>
      </c>
      <c r="E1101" s="130">
        <v>74340</v>
      </c>
      <c r="F1101" s="129">
        <v>2.91</v>
      </c>
    </row>
    <row r="1102" spans="1:6" ht="14.25">
      <c r="A1102" s="125" t="s">
        <v>13</v>
      </c>
      <c r="B1102" s="126" t="s">
        <v>148</v>
      </c>
      <c r="C1102" s="131">
        <v>45224</v>
      </c>
      <c r="D1102" s="132">
        <v>4.6803</v>
      </c>
      <c r="E1102" s="130">
        <v>42000</v>
      </c>
      <c r="F1102" s="129">
        <v>2.5</v>
      </c>
    </row>
    <row r="1103" spans="1:6" ht="14.25">
      <c r="A1103" s="125" t="s">
        <v>13</v>
      </c>
      <c r="B1103" s="126" t="s">
        <v>148</v>
      </c>
      <c r="C1103" s="131">
        <v>45231</v>
      </c>
      <c r="D1103" s="132">
        <v>4.7029000000000005</v>
      </c>
      <c r="E1103" s="130">
        <v>51550</v>
      </c>
      <c r="F1103" s="129">
        <v>2.44</v>
      </c>
    </row>
    <row r="1104" spans="1:6" ht="14.25">
      <c r="A1104" s="125" t="s">
        <v>13</v>
      </c>
      <c r="B1104" s="126" t="s">
        <v>148</v>
      </c>
      <c r="C1104" s="131">
        <v>45238</v>
      </c>
      <c r="D1104" s="132">
        <v>4.6836</v>
      </c>
      <c r="E1104" s="130">
        <v>51400</v>
      </c>
      <c r="F1104" s="129">
        <v>2.02</v>
      </c>
    </row>
    <row r="1105" spans="1:6" ht="14.25">
      <c r="A1105" s="125" t="s">
        <v>13</v>
      </c>
      <c r="B1105" s="126" t="s">
        <v>148</v>
      </c>
      <c r="C1105" s="131">
        <v>45245</v>
      </c>
      <c r="D1105" s="132">
        <v>4.8361</v>
      </c>
      <c r="E1105" s="130">
        <v>60383</v>
      </c>
      <c r="F1105" s="129">
        <v>2.18</v>
      </c>
    </row>
    <row r="1106" spans="1:6" ht="14.25">
      <c r="A1106" s="125" t="s">
        <v>13</v>
      </c>
      <c r="B1106" s="126" t="s">
        <v>148</v>
      </c>
      <c r="C1106" s="131">
        <v>45252</v>
      </c>
      <c r="D1106" s="132">
        <v>4.9152000000000005</v>
      </c>
      <c r="E1106" s="130">
        <v>59270</v>
      </c>
      <c r="F1106" s="129">
        <v>2.95</v>
      </c>
    </row>
    <row r="1107" spans="1:6" ht="14.25">
      <c r="A1107" s="125" t="s">
        <v>13</v>
      </c>
      <c r="B1107" s="126" t="s">
        <v>148</v>
      </c>
      <c r="C1107" s="131">
        <v>45259</v>
      </c>
      <c r="D1107" s="132">
        <v>4.9298</v>
      </c>
      <c r="E1107" s="130">
        <v>74750</v>
      </c>
      <c r="F1107" s="129">
        <v>3.98</v>
      </c>
    </row>
    <row r="1108" spans="1:6" ht="14.25">
      <c r="A1108" s="125" t="s">
        <v>13</v>
      </c>
      <c r="B1108" s="126" t="s">
        <v>148</v>
      </c>
      <c r="C1108" s="131">
        <v>45266</v>
      </c>
      <c r="D1108" s="132">
        <v>4.6077</v>
      </c>
      <c r="E1108" s="130">
        <v>74450</v>
      </c>
      <c r="F1108" s="129">
        <v>4.73</v>
      </c>
    </row>
    <row r="1109" spans="1:6" ht="14.25">
      <c r="A1109" s="125" t="s">
        <v>13</v>
      </c>
      <c r="B1109" s="126" t="s">
        <v>148</v>
      </c>
      <c r="C1109" s="131">
        <v>45273</v>
      </c>
      <c r="D1109" s="132">
        <v>4.5523</v>
      </c>
      <c r="E1109" s="130">
        <v>62133</v>
      </c>
      <c r="F1109" s="129">
        <v>3.44</v>
      </c>
    </row>
    <row r="1110" spans="1:6" ht="14.25">
      <c r="A1110" s="125" t="s">
        <v>13</v>
      </c>
      <c r="B1110" s="126" t="s">
        <v>148</v>
      </c>
      <c r="C1110" s="131">
        <v>45280</v>
      </c>
      <c r="D1110" s="132">
        <v>4.508900000000001</v>
      </c>
      <c r="E1110" s="130">
        <v>46130</v>
      </c>
      <c r="F1110" s="129">
        <v>2.5500000000000003</v>
      </c>
    </row>
    <row r="1111" spans="1:6" ht="14.25">
      <c r="A1111" s="125" t="s">
        <v>13</v>
      </c>
      <c r="B1111" s="126" t="s">
        <v>148</v>
      </c>
      <c r="C1111" s="131">
        <v>45287</v>
      </c>
      <c r="D1111" s="132">
        <v>4.2661</v>
      </c>
      <c r="E1111" s="130">
        <v>58460</v>
      </c>
      <c r="F1111" s="129">
        <v>1.95</v>
      </c>
    </row>
    <row r="1112" spans="1:6" ht="14.25">
      <c r="A1112" s="125" t="s">
        <v>13</v>
      </c>
      <c r="B1112" s="126" t="s">
        <v>148</v>
      </c>
      <c r="C1112" s="131">
        <v>45294</v>
      </c>
      <c r="D1112" s="132">
        <v>4.1977</v>
      </c>
      <c r="E1112" s="130">
        <v>53750</v>
      </c>
      <c r="F1112" s="129">
        <v>1.74</v>
      </c>
    </row>
    <row r="1113" spans="1:6" ht="14.25">
      <c r="A1113" s="125" t="s">
        <v>13</v>
      </c>
      <c r="B1113" s="126" t="s">
        <v>148</v>
      </c>
      <c r="C1113" s="131">
        <v>45301</v>
      </c>
      <c r="D1113" s="132">
        <v>4.1984</v>
      </c>
      <c r="E1113" s="130">
        <v>61000</v>
      </c>
      <c r="F1113" s="129">
        <v>2.21</v>
      </c>
    </row>
    <row r="1114" spans="1:6" ht="14.25">
      <c r="A1114" s="125" t="s">
        <v>13</v>
      </c>
      <c r="B1114" s="126" t="s">
        <v>148</v>
      </c>
      <c r="C1114" s="131">
        <v>45308</v>
      </c>
      <c r="D1114" s="132">
        <v>4.1160000000000005</v>
      </c>
      <c r="E1114" s="130">
        <v>55850</v>
      </c>
      <c r="F1114" s="129">
        <v>1.82</v>
      </c>
    </row>
    <row r="1115" spans="1:6" ht="14.25">
      <c r="A1115" s="125" t="s">
        <v>13</v>
      </c>
      <c r="B1115" s="126" t="s">
        <v>148</v>
      </c>
      <c r="C1115" s="131">
        <v>45315</v>
      </c>
      <c r="D1115" s="132">
        <v>4.0782</v>
      </c>
      <c r="E1115" s="130">
        <v>41583</v>
      </c>
      <c r="F1115" s="129">
        <v>2.3000000000000003</v>
      </c>
    </row>
    <row r="1116" spans="1:6" ht="14.25">
      <c r="A1116" s="125" t="s">
        <v>13</v>
      </c>
      <c r="B1116" s="126" t="s">
        <v>148</v>
      </c>
      <c r="C1116" s="131">
        <v>45322</v>
      </c>
      <c r="D1116" s="132">
        <v>4.0326</v>
      </c>
      <c r="E1116" s="130">
        <v>44655</v>
      </c>
      <c r="F1116" s="129">
        <v>1.98</v>
      </c>
    </row>
    <row r="1117" spans="1:6" ht="14.25">
      <c r="A1117" s="125" t="s">
        <v>13</v>
      </c>
      <c r="B1117" s="126" t="s">
        <v>148</v>
      </c>
      <c r="C1117" s="131">
        <v>45329</v>
      </c>
      <c r="D1117" s="132">
        <v>3.9717000000000002</v>
      </c>
      <c r="E1117" s="130">
        <v>42230</v>
      </c>
      <c r="F1117" s="129">
        <v>2.02</v>
      </c>
    </row>
    <row r="1118" spans="1:6" ht="14.25">
      <c r="A1118" s="125" t="s">
        <v>13</v>
      </c>
      <c r="B1118" s="126" t="s">
        <v>148</v>
      </c>
      <c r="C1118" s="131">
        <v>45336</v>
      </c>
      <c r="D1118" s="132">
        <v>3.9853000000000005</v>
      </c>
      <c r="E1118" s="130">
        <v>41015</v>
      </c>
      <c r="F1118" s="129">
        <v>1.56</v>
      </c>
    </row>
    <row r="1119" spans="1:6" ht="14.25">
      <c r="A1119" s="125" t="s">
        <v>13</v>
      </c>
      <c r="B1119" s="126" t="s">
        <v>148</v>
      </c>
      <c r="C1119" s="131">
        <v>45343</v>
      </c>
      <c r="D1119" s="132">
        <v>4.012700000000001</v>
      </c>
      <c r="E1119" s="130">
        <v>38165</v>
      </c>
      <c r="F1119" s="129">
        <v>1.94</v>
      </c>
    </row>
    <row r="1120" spans="1:6" ht="14.25">
      <c r="A1120" s="125" t="s">
        <v>13</v>
      </c>
      <c r="B1120" s="126" t="s">
        <v>148</v>
      </c>
      <c r="C1120" s="131">
        <v>45350</v>
      </c>
      <c r="D1120" s="132">
        <v>4.0431</v>
      </c>
      <c r="E1120" s="130">
        <v>48385</v>
      </c>
      <c r="F1120" s="129">
        <v>2.46</v>
      </c>
    </row>
    <row r="1121" spans="1:6" ht="14.25">
      <c r="A1121" s="125" t="s">
        <v>13</v>
      </c>
      <c r="B1121" s="126" t="s">
        <v>148</v>
      </c>
      <c r="C1121" s="131">
        <v>45357</v>
      </c>
      <c r="D1121" s="132">
        <v>4.0158000000000005</v>
      </c>
      <c r="E1121" s="130">
        <v>58050</v>
      </c>
      <c r="F1121" s="129">
        <v>2.63</v>
      </c>
    </row>
    <row r="1122" spans="1:6" ht="14.25">
      <c r="A1122" s="125" t="s">
        <v>13</v>
      </c>
      <c r="B1122" s="126" t="s">
        <v>148</v>
      </c>
      <c r="C1122" s="131">
        <v>45364</v>
      </c>
      <c r="D1122" s="132">
        <v>4.0552</v>
      </c>
      <c r="E1122" s="130">
        <v>35000</v>
      </c>
      <c r="F1122" s="129">
        <v>1.24</v>
      </c>
    </row>
    <row r="1123" spans="1:6" ht="14.25">
      <c r="A1123" s="125" t="s">
        <v>13</v>
      </c>
      <c r="B1123" s="126" t="s">
        <v>148</v>
      </c>
      <c r="C1123" s="131">
        <v>45371</v>
      </c>
      <c r="D1123" s="132">
        <v>4.242900000000001</v>
      </c>
      <c r="E1123" s="130">
        <v>30600</v>
      </c>
      <c r="F1123" s="129">
        <v>1.39</v>
      </c>
    </row>
    <row r="1124" spans="1:6" ht="14.25">
      <c r="A1124" s="125" t="s">
        <v>13</v>
      </c>
      <c r="B1124" s="126" t="s">
        <v>148</v>
      </c>
      <c r="C1124" s="131">
        <v>45378</v>
      </c>
      <c r="D1124" s="132">
        <v>4.3399</v>
      </c>
      <c r="E1124" s="130">
        <v>40035</v>
      </c>
      <c r="F1124" s="129">
        <v>1.67</v>
      </c>
    </row>
    <row r="1125" spans="1:6" ht="14.25">
      <c r="A1125" s="90"/>
      <c r="B1125" s="70"/>
      <c r="C1125" s="112"/>
      <c r="D1125" s="113"/>
      <c r="E1125" s="107"/>
      <c r="F1125" s="114"/>
    </row>
    <row r="1126" spans="1:2" ht="14.25">
      <c r="A1126" s="98"/>
      <c r="B1126" s="66"/>
    </row>
    <row r="1499" ht="12.75">
      <c r="D1499" s="104"/>
    </row>
    <row r="1500" ht="12.75">
      <c r="D1500" s="22"/>
    </row>
    <row r="1501" ht="12.75">
      <c r="D1501" s="104"/>
    </row>
    <row r="1502" ht="12.75">
      <c r="D1502" s="104"/>
    </row>
  </sheetData>
  <sheetProtection/>
  <printOptions horizontalCentered="1"/>
  <pageMargins left="0.5905511811023623" right="0.5905511811023623" top="0.3937007874015748" bottom="0.3937007874015748" header="0.5118110236220472" footer="0.15748031496062992"/>
  <pageSetup fitToWidth="0" fitToHeight="1" horizontalDpi="600" verticalDpi="600" orientation="portrait" paperSize="9" scale="53" r:id="rId1"/>
  <headerFooter alignWithMargins="0">
    <oddFooter>&amp;L&amp;"新細明體,Regular"&amp;9© 2024 Hong Kong Monetary Authority 香港金融管理局&amp;R&amp;"新細明體,Regular"&amp;9金融數據月報 Monthly Statistical Bulletin 04/2024</oddFooter>
  </headerFooter>
  <rowBreaks count="1" manualBreakCount="1">
    <brk id="6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11"/>
  <sheetViews>
    <sheetView showGridLines="0" view="pageBreakPreview" zoomScale="90" zoomScaleNormal="85" zoomScaleSheetLayoutView="90" zoomScalePageLayoutView="0" workbookViewId="0" topLeftCell="A1">
      <pane xSplit="1" ySplit="14" topLeftCell="B399" activePane="bottomRight" state="frozen"/>
      <selection pane="topLeft" activeCell="A1330" sqref="A1330:B1333"/>
      <selection pane="topRight" activeCell="A1330" sqref="A1330:B1333"/>
      <selection pane="bottomLeft" activeCell="A1330" sqref="A1330:B1333"/>
      <selection pane="bottomRight" activeCell="C404" sqref="C404:F404"/>
    </sheetView>
  </sheetViews>
  <sheetFormatPr defaultColWidth="9.140625" defaultRowHeight="12.75"/>
  <cols>
    <col min="1" max="2" width="9.57421875" style="20" customWidth="1"/>
    <col min="3" max="3" width="12.00390625" style="20" bestFit="1" customWidth="1"/>
    <col min="4" max="4" width="24.140625" style="20" bestFit="1" customWidth="1"/>
    <col min="5" max="5" width="16.57421875" style="20" bestFit="1" customWidth="1"/>
    <col min="6" max="6" width="18.28125" style="20" bestFit="1" customWidth="1"/>
    <col min="7" max="7" width="14.421875" style="20" bestFit="1" customWidth="1"/>
    <col min="8" max="8" width="16.140625" style="20" bestFit="1" customWidth="1"/>
    <col min="9" max="9" width="20.28125" style="20" bestFit="1" customWidth="1"/>
    <col min="10" max="10" width="14.28125" style="21" bestFit="1" customWidth="1"/>
    <col min="11" max="16384" width="9.140625" style="20" customWidth="1"/>
  </cols>
  <sheetData>
    <row r="1" spans="1:6" s="3" customFormat="1" ht="18.75">
      <c r="A1" s="39" t="s">
        <v>152</v>
      </c>
      <c r="B1" s="39"/>
      <c r="C1" s="13"/>
      <c r="D1" s="2"/>
      <c r="E1" s="2"/>
      <c r="F1" s="2"/>
    </row>
    <row r="2" spans="1:7" ht="19.5">
      <c r="A2" s="38" t="s">
        <v>167</v>
      </c>
      <c r="B2" s="38"/>
      <c r="C2" s="36"/>
      <c r="D2" s="37"/>
      <c r="E2" s="37"/>
      <c r="F2" s="37"/>
      <c r="G2" s="41"/>
    </row>
    <row r="3" spans="3:10" s="3" customFormat="1" ht="15.75">
      <c r="C3" s="14"/>
      <c r="F3" s="10"/>
      <c r="J3" s="21"/>
    </row>
    <row r="4" spans="3:10" s="3" customFormat="1" ht="15.75">
      <c r="C4" s="14"/>
      <c r="F4" s="10"/>
      <c r="J4" s="21"/>
    </row>
    <row r="5" spans="1:4" s="3" customFormat="1" ht="16.5" customHeight="1">
      <c r="A5" s="43" t="s">
        <v>153</v>
      </c>
      <c r="B5" s="1"/>
      <c r="C5" s="14"/>
      <c r="D5" s="4"/>
    </row>
    <row r="6" spans="1:7" ht="18">
      <c r="A6" s="44" t="s">
        <v>169</v>
      </c>
      <c r="B6" s="40"/>
      <c r="C6" s="42"/>
      <c r="E6" s="37"/>
      <c r="G6" s="41"/>
    </row>
    <row r="7" spans="1:7" ht="4.5" customHeight="1">
      <c r="A7" s="70"/>
      <c r="B7" s="71"/>
      <c r="C7" s="72"/>
      <c r="D7" s="73"/>
      <c r="E7" s="74"/>
      <c r="F7" s="73"/>
      <c r="G7" s="41"/>
    </row>
    <row r="8" spans="1:7" ht="4.5" customHeight="1">
      <c r="A8" s="66"/>
      <c r="B8" s="67"/>
      <c r="C8" s="68"/>
      <c r="D8" s="41"/>
      <c r="E8" s="69"/>
      <c r="F8" s="41"/>
      <c r="G8" s="41"/>
    </row>
    <row r="9" spans="1:10" ht="12.75">
      <c r="A9" s="64"/>
      <c r="B9" s="64"/>
      <c r="C9" s="65"/>
      <c r="D9" s="47" t="s">
        <v>1</v>
      </c>
      <c r="E9" s="47" t="s">
        <v>2</v>
      </c>
      <c r="F9" s="47" t="s">
        <v>5</v>
      </c>
      <c r="J9" s="20"/>
    </row>
    <row r="10" spans="1:6" s="48" customFormat="1" ht="12.75">
      <c r="A10" s="45" t="s">
        <v>6</v>
      </c>
      <c r="B10" s="45"/>
      <c r="C10" s="46" t="s">
        <v>7</v>
      </c>
      <c r="D10" s="47" t="s">
        <v>8</v>
      </c>
      <c r="E10" s="47" t="s">
        <v>9</v>
      </c>
      <c r="F10" s="47" t="s">
        <v>10</v>
      </c>
    </row>
    <row r="11" spans="1:6" s="52" customFormat="1" ht="14.25">
      <c r="A11" s="49" t="s">
        <v>142</v>
      </c>
      <c r="B11" s="49"/>
      <c r="C11" s="50" t="s">
        <v>143</v>
      </c>
      <c r="D11" s="51" t="s">
        <v>144</v>
      </c>
      <c r="E11" s="50" t="s">
        <v>145</v>
      </c>
      <c r="F11" s="50" t="s">
        <v>146</v>
      </c>
    </row>
    <row r="12" spans="1:6" s="52" customFormat="1" ht="14.25">
      <c r="A12" s="49"/>
      <c r="B12" s="49"/>
      <c r="C12" s="50"/>
      <c r="D12" s="62" t="s">
        <v>150</v>
      </c>
      <c r="E12" s="63" t="s">
        <v>151</v>
      </c>
      <c r="F12" s="63"/>
    </row>
    <row r="13" spans="1:6" s="57" customFormat="1" ht="6" customHeight="1">
      <c r="A13" s="53"/>
      <c r="B13" s="53"/>
      <c r="C13" s="54"/>
      <c r="D13" s="55"/>
      <c r="E13" s="56"/>
      <c r="F13" s="56"/>
    </row>
    <row r="14" spans="3:10" s="3" customFormat="1" ht="15.75">
      <c r="C14" s="14"/>
      <c r="F14" s="10"/>
      <c r="J14" s="21"/>
    </row>
    <row r="15" spans="1:9" ht="15.75">
      <c r="A15" s="61" t="s">
        <v>14</v>
      </c>
      <c r="B15" s="44" t="s">
        <v>149</v>
      </c>
      <c r="C15" s="77">
        <v>34697</v>
      </c>
      <c r="D15" s="59">
        <v>6.99</v>
      </c>
      <c r="E15" s="60">
        <v>2520</v>
      </c>
      <c r="F15" s="59">
        <v>4.04</v>
      </c>
      <c r="G15" s="11"/>
      <c r="H15" s="11"/>
      <c r="I15" s="11"/>
    </row>
    <row r="16" spans="1:9" ht="15.75">
      <c r="A16" s="61" t="s">
        <v>14</v>
      </c>
      <c r="B16" s="44" t="s">
        <v>149</v>
      </c>
      <c r="C16" s="77">
        <v>34724</v>
      </c>
      <c r="D16" s="59">
        <v>7.66</v>
      </c>
      <c r="E16" s="60">
        <v>1700</v>
      </c>
      <c r="F16" s="59">
        <v>2.4</v>
      </c>
      <c r="G16" s="11"/>
      <c r="H16" s="11"/>
      <c r="I16" s="11"/>
    </row>
    <row r="17" spans="1:9" ht="15.75">
      <c r="A17" s="61" t="s">
        <v>14</v>
      </c>
      <c r="B17" s="44" t="s">
        <v>149</v>
      </c>
      <c r="C17" s="77">
        <v>34752</v>
      </c>
      <c r="D17" s="59">
        <v>7.19</v>
      </c>
      <c r="E17" s="60">
        <v>2310</v>
      </c>
      <c r="F17" s="59">
        <v>3.62</v>
      </c>
      <c r="G17" s="11"/>
      <c r="H17" s="11"/>
      <c r="I17" s="11"/>
    </row>
    <row r="18" spans="1:9" ht="15.75">
      <c r="A18" s="61" t="s">
        <v>14</v>
      </c>
      <c r="B18" s="44" t="s">
        <v>149</v>
      </c>
      <c r="C18" s="77">
        <v>34780</v>
      </c>
      <c r="D18" s="59">
        <v>6.22</v>
      </c>
      <c r="E18" s="60">
        <v>2830</v>
      </c>
      <c r="F18" s="59">
        <v>4.66</v>
      </c>
      <c r="G18" s="11"/>
      <c r="H18" s="11"/>
      <c r="I18" s="11"/>
    </row>
    <row r="19" spans="1:9" ht="15.75">
      <c r="A19" s="61" t="s">
        <v>14</v>
      </c>
      <c r="B19" s="44" t="s">
        <v>149</v>
      </c>
      <c r="C19" s="77">
        <v>34808</v>
      </c>
      <c r="D19" s="59">
        <v>5.96</v>
      </c>
      <c r="E19" s="60">
        <v>2450</v>
      </c>
      <c r="F19" s="59">
        <v>3.9</v>
      </c>
      <c r="G19" s="11"/>
      <c r="H19" s="11"/>
      <c r="I19" s="11"/>
    </row>
    <row r="20" spans="1:9" ht="15.75">
      <c r="A20" s="61" t="s">
        <v>14</v>
      </c>
      <c r="B20" s="44" t="s">
        <v>149</v>
      </c>
      <c r="C20" s="77">
        <v>34836</v>
      </c>
      <c r="D20" s="59">
        <v>5.97</v>
      </c>
      <c r="E20" s="60">
        <v>3340</v>
      </c>
      <c r="F20" s="59">
        <v>5.68</v>
      </c>
      <c r="G20" s="11"/>
      <c r="H20" s="11"/>
      <c r="I20" s="11"/>
    </row>
    <row r="21" spans="1:9" ht="15.75">
      <c r="A21" s="61" t="s">
        <v>14</v>
      </c>
      <c r="B21" s="44" t="s">
        <v>149</v>
      </c>
      <c r="C21" s="77">
        <v>34864</v>
      </c>
      <c r="D21" s="59">
        <v>5.71</v>
      </c>
      <c r="E21" s="60">
        <v>2710</v>
      </c>
      <c r="F21" s="59">
        <v>4.42</v>
      </c>
      <c r="G21" s="11"/>
      <c r="H21" s="11"/>
      <c r="I21" s="11"/>
    </row>
    <row r="22" spans="1:9" ht="15.75">
      <c r="A22" s="61" t="s">
        <v>14</v>
      </c>
      <c r="B22" s="44" t="s">
        <v>149</v>
      </c>
      <c r="C22" s="77">
        <v>34892</v>
      </c>
      <c r="D22" s="59">
        <v>5.42</v>
      </c>
      <c r="E22" s="60">
        <v>4710</v>
      </c>
      <c r="F22" s="59">
        <v>8.42</v>
      </c>
      <c r="G22" s="11"/>
      <c r="H22" s="11"/>
      <c r="I22" s="11"/>
    </row>
    <row r="23" spans="1:9" ht="15.75">
      <c r="A23" s="61" t="s">
        <v>14</v>
      </c>
      <c r="B23" s="44" t="s">
        <v>149</v>
      </c>
      <c r="C23" s="77">
        <v>34920</v>
      </c>
      <c r="D23" s="59">
        <v>6.08</v>
      </c>
      <c r="E23" s="60">
        <v>5020</v>
      </c>
      <c r="F23" s="59">
        <v>9.04</v>
      </c>
      <c r="G23" s="11"/>
      <c r="H23" s="11"/>
      <c r="I23" s="11"/>
    </row>
    <row r="24" spans="1:9" ht="15.75">
      <c r="A24" s="61" t="s">
        <v>14</v>
      </c>
      <c r="B24" s="44" t="s">
        <v>149</v>
      </c>
      <c r="C24" s="77">
        <v>34948</v>
      </c>
      <c r="D24" s="59">
        <v>6.22</v>
      </c>
      <c r="E24" s="60">
        <v>2590</v>
      </c>
      <c r="F24" s="59">
        <v>4.18</v>
      </c>
      <c r="G24" s="11"/>
      <c r="H24" s="11"/>
      <c r="I24" s="11"/>
    </row>
    <row r="25" spans="1:9" ht="15.75">
      <c r="A25" s="61" t="s">
        <v>14</v>
      </c>
      <c r="B25" s="44" t="s">
        <v>149</v>
      </c>
      <c r="C25" s="77">
        <v>34977</v>
      </c>
      <c r="D25" s="59">
        <v>6.23</v>
      </c>
      <c r="E25" s="60">
        <v>2020</v>
      </c>
      <c r="F25" s="59">
        <v>3.04</v>
      </c>
      <c r="G25" s="11"/>
      <c r="H25" s="11"/>
      <c r="I25" s="11"/>
    </row>
    <row r="26" spans="1:9" ht="15.75">
      <c r="A26" s="61" t="s">
        <v>14</v>
      </c>
      <c r="B26" s="44" t="s">
        <v>149</v>
      </c>
      <c r="C26" s="77">
        <v>35005</v>
      </c>
      <c r="D26" s="59">
        <v>6.07</v>
      </c>
      <c r="E26" s="60">
        <v>3340</v>
      </c>
      <c r="F26" s="59">
        <v>5.68</v>
      </c>
      <c r="G26" s="11"/>
      <c r="H26" s="11"/>
      <c r="I26" s="11"/>
    </row>
    <row r="27" spans="1:9" ht="15.75">
      <c r="A27" s="61" t="s">
        <v>14</v>
      </c>
      <c r="B27" s="44" t="s">
        <v>149</v>
      </c>
      <c r="C27" s="77">
        <v>35032</v>
      </c>
      <c r="D27" s="59">
        <v>6</v>
      </c>
      <c r="E27" s="60">
        <v>2550</v>
      </c>
      <c r="F27" s="59">
        <v>4.1</v>
      </c>
      <c r="G27" s="11"/>
      <c r="H27" s="11"/>
      <c r="I27" s="11"/>
    </row>
    <row r="28" spans="1:9" ht="15.75">
      <c r="A28" s="61" t="s">
        <v>14</v>
      </c>
      <c r="B28" s="44" t="s">
        <v>149</v>
      </c>
      <c r="C28" s="77">
        <v>35061</v>
      </c>
      <c r="D28" s="59">
        <v>5.5</v>
      </c>
      <c r="E28" s="60">
        <v>2360</v>
      </c>
      <c r="F28" s="59">
        <v>3.72</v>
      </c>
      <c r="G28" s="11"/>
      <c r="H28" s="11"/>
      <c r="I28" s="11"/>
    </row>
    <row r="29" spans="1:9" ht="15.75">
      <c r="A29" s="61" t="s">
        <v>14</v>
      </c>
      <c r="B29" s="44" t="s">
        <v>149</v>
      </c>
      <c r="C29" s="77">
        <v>35088</v>
      </c>
      <c r="D29" s="59">
        <v>5.19</v>
      </c>
      <c r="E29" s="60">
        <v>1520</v>
      </c>
      <c r="F29" s="59">
        <v>2.04</v>
      </c>
      <c r="G29" s="11"/>
      <c r="H29" s="11"/>
      <c r="I29" s="11"/>
    </row>
    <row r="30" spans="1:9" ht="15.75">
      <c r="A30" s="61" t="s">
        <v>14</v>
      </c>
      <c r="B30" s="44" t="s">
        <v>149</v>
      </c>
      <c r="C30" s="77">
        <v>35118</v>
      </c>
      <c r="D30" s="59">
        <v>4.99</v>
      </c>
      <c r="E30" s="60">
        <v>1650</v>
      </c>
      <c r="F30" s="59">
        <v>2.3</v>
      </c>
      <c r="G30" s="11"/>
      <c r="H30" s="11"/>
      <c r="I30" s="11"/>
    </row>
    <row r="31" spans="1:9" ht="15.75">
      <c r="A31" s="61" t="s">
        <v>14</v>
      </c>
      <c r="B31" s="44" t="s">
        <v>149</v>
      </c>
      <c r="C31" s="77">
        <v>35144</v>
      </c>
      <c r="D31" s="59">
        <v>5.52</v>
      </c>
      <c r="E31" s="60">
        <v>2090</v>
      </c>
      <c r="F31" s="59">
        <v>3.18</v>
      </c>
      <c r="G31" s="11"/>
      <c r="H31" s="11"/>
      <c r="I31" s="11"/>
    </row>
    <row r="32" spans="1:9" ht="15.75">
      <c r="A32" s="61" t="s">
        <v>14</v>
      </c>
      <c r="B32" s="44" t="s">
        <v>149</v>
      </c>
      <c r="C32" s="77">
        <v>35172</v>
      </c>
      <c r="D32" s="59">
        <v>5.48</v>
      </c>
      <c r="E32" s="60">
        <v>2400</v>
      </c>
      <c r="F32" s="59">
        <v>3.8</v>
      </c>
      <c r="G32" s="11"/>
      <c r="H32" s="11"/>
      <c r="I32" s="11"/>
    </row>
    <row r="33" spans="1:9" ht="15.75">
      <c r="A33" s="61" t="s">
        <v>14</v>
      </c>
      <c r="B33" s="44" t="s">
        <v>149</v>
      </c>
      <c r="C33" s="77">
        <v>35200</v>
      </c>
      <c r="D33" s="59">
        <v>5.54</v>
      </c>
      <c r="E33" s="60">
        <v>2100</v>
      </c>
      <c r="F33" s="59">
        <v>3.2</v>
      </c>
      <c r="G33" s="11"/>
      <c r="H33" s="11"/>
      <c r="I33" s="11"/>
    </row>
    <row r="34" spans="1:9" ht="15.75">
      <c r="A34" s="61" t="s">
        <v>14</v>
      </c>
      <c r="B34" s="44" t="s">
        <v>149</v>
      </c>
      <c r="C34" s="77">
        <v>35228</v>
      </c>
      <c r="D34" s="59">
        <v>5.84</v>
      </c>
      <c r="E34" s="60">
        <v>1390</v>
      </c>
      <c r="F34" s="59">
        <v>1.78</v>
      </c>
      <c r="G34" s="11"/>
      <c r="H34" s="11"/>
      <c r="I34" s="11"/>
    </row>
    <row r="35" spans="1:9" ht="15.75">
      <c r="A35" s="61" t="s">
        <v>14</v>
      </c>
      <c r="B35" s="44" t="s">
        <v>149</v>
      </c>
      <c r="C35" s="77">
        <v>35256</v>
      </c>
      <c r="D35" s="59">
        <v>5.98</v>
      </c>
      <c r="E35" s="60">
        <v>3900</v>
      </c>
      <c r="F35" s="59">
        <v>6.8</v>
      </c>
      <c r="G35" s="11"/>
      <c r="H35" s="11"/>
      <c r="I35" s="11"/>
    </row>
    <row r="36" spans="1:9" ht="15.75">
      <c r="A36" s="61" t="s">
        <v>14</v>
      </c>
      <c r="B36" s="44" t="s">
        <v>149</v>
      </c>
      <c r="C36" s="77">
        <v>35284</v>
      </c>
      <c r="D36" s="59">
        <v>5.56</v>
      </c>
      <c r="E36" s="60">
        <v>2060</v>
      </c>
      <c r="F36" s="59">
        <v>3.12</v>
      </c>
      <c r="G36" s="11"/>
      <c r="H36" s="11"/>
      <c r="I36" s="11"/>
    </row>
    <row r="37" spans="1:9" ht="15.75">
      <c r="A37" s="61" t="s">
        <v>14</v>
      </c>
      <c r="B37" s="44" t="s">
        <v>149</v>
      </c>
      <c r="C37" s="77">
        <v>35312</v>
      </c>
      <c r="D37" s="59">
        <v>5.77</v>
      </c>
      <c r="E37" s="60">
        <v>2610</v>
      </c>
      <c r="F37" s="59">
        <v>4.22</v>
      </c>
      <c r="G37" s="11"/>
      <c r="H37" s="11"/>
      <c r="I37" s="11"/>
    </row>
    <row r="38" spans="1:9" ht="15.75">
      <c r="A38" s="61" t="s">
        <v>14</v>
      </c>
      <c r="B38" s="44" t="s">
        <v>149</v>
      </c>
      <c r="C38" s="77">
        <v>35340</v>
      </c>
      <c r="D38" s="59">
        <v>5.62</v>
      </c>
      <c r="E38" s="60">
        <v>2610</v>
      </c>
      <c r="F38" s="59">
        <v>4.22</v>
      </c>
      <c r="G38" s="11"/>
      <c r="H38" s="11"/>
      <c r="I38" s="11"/>
    </row>
    <row r="39" spans="1:9" ht="15.75">
      <c r="A39" s="61" t="s">
        <v>14</v>
      </c>
      <c r="B39" s="44" t="s">
        <v>149</v>
      </c>
      <c r="C39" s="77">
        <v>35368</v>
      </c>
      <c r="D39" s="59">
        <v>5.33</v>
      </c>
      <c r="E39" s="60">
        <v>2562</v>
      </c>
      <c r="F39" s="59">
        <v>4.12</v>
      </c>
      <c r="G39" s="11"/>
      <c r="H39" s="11"/>
      <c r="I39" s="11"/>
    </row>
    <row r="40" spans="1:9" ht="15.75">
      <c r="A40" s="61" t="s">
        <v>14</v>
      </c>
      <c r="B40" s="44" t="s">
        <v>149</v>
      </c>
      <c r="C40" s="77">
        <v>35396</v>
      </c>
      <c r="D40" s="59">
        <v>5.22</v>
      </c>
      <c r="E40" s="60">
        <v>3485</v>
      </c>
      <c r="F40" s="59">
        <v>5.97</v>
      </c>
      <c r="G40" s="11"/>
      <c r="H40" s="11"/>
      <c r="I40" s="11"/>
    </row>
    <row r="41" spans="1:9" ht="15.75">
      <c r="A41" s="61" t="s">
        <v>14</v>
      </c>
      <c r="B41" s="44" t="s">
        <v>149</v>
      </c>
      <c r="C41" s="77">
        <v>35426</v>
      </c>
      <c r="D41" s="59">
        <v>5.08</v>
      </c>
      <c r="E41" s="60">
        <v>2190</v>
      </c>
      <c r="F41" s="59">
        <v>3.38</v>
      </c>
      <c r="G41" s="11"/>
      <c r="H41" s="11"/>
      <c r="I41" s="11"/>
    </row>
    <row r="42" spans="1:9" ht="15.75">
      <c r="A42" s="61" t="s">
        <v>14</v>
      </c>
      <c r="B42" s="44" t="s">
        <v>149</v>
      </c>
      <c r="C42" s="77">
        <v>35452</v>
      </c>
      <c r="D42" s="59">
        <v>5.13</v>
      </c>
      <c r="E42" s="60">
        <v>6000</v>
      </c>
      <c r="F42" s="59">
        <v>11</v>
      </c>
      <c r="G42" s="11"/>
      <c r="H42" s="11"/>
      <c r="I42" s="11"/>
    </row>
    <row r="43" spans="1:9" ht="15.75">
      <c r="A43" s="61" t="s">
        <v>14</v>
      </c>
      <c r="B43" s="44" t="s">
        <v>149</v>
      </c>
      <c r="C43" s="77">
        <v>35480</v>
      </c>
      <c r="D43" s="59">
        <v>5.14</v>
      </c>
      <c r="E43" s="60">
        <v>2170</v>
      </c>
      <c r="F43" s="59">
        <v>3.34</v>
      </c>
      <c r="G43" s="11"/>
      <c r="H43" s="11"/>
      <c r="I43" s="11"/>
    </row>
    <row r="44" spans="1:9" ht="15.75">
      <c r="A44" s="61" t="s">
        <v>14</v>
      </c>
      <c r="B44" s="44" t="s">
        <v>149</v>
      </c>
      <c r="C44" s="77">
        <v>35508</v>
      </c>
      <c r="D44" s="59">
        <v>5.5</v>
      </c>
      <c r="E44" s="60">
        <v>2755</v>
      </c>
      <c r="F44" s="59">
        <v>4.51</v>
      </c>
      <c r="G44" s="11"/>
      <c r="H44" s="11"/>
      <c r="I44" s="11"/>
    </row>
    <row r="45" spans="1:9" ht="15.75">
      <c r="A45" s="61" t="s">
        <v>14</v>
      </c>
      <c r="B45" s="44" t="s">
        <v>149</v>
      </c>
      <c r="C45" s="77">
        <v>35536</v>
      </c>
      <c r="D45" s="59">
        <v>5.99</v>
      </c>
      <c r="E45" s="60">
        <v>3960</v>
      </c>
      <c r="F45" s="59">
        <v>6.92</v>
      </c>
      <c r="G45" s="11"/>
      <c r="H45" s="11"/>
      <c r="I45" s="11"/>
    </row>
    <row r="46" spans="1:9" ht="15.75">
      <c r="A46" s="61" t="s">
        <v>14</v>
      </c>
      <c r="B46" s="44" t="s">
        <v>149</v>
      </c>
      <c r="C46" s="77">
        <v>35564</v>
      </c>
      <c r="D46" s="59">
        <v>5.78</v>
      </c>
      <c r="E46" s="60">
        <v>2100</v>
      </c>
      <c r="F46" s="59">
        <v>3.2</v>
      </c>
      <c r="G46" s="11"/>
      <c r="H46" s="11"/>
      <c r="I46" s="11"/>
    </row>
    <row r="47" spans="1:10" ht="15.75">
      <c r="A47" s="61" t="s">
        <v>14</v>
      </c>
      <c r="B47" s="44" t="s">
        <v>149</v>
      </c>
      <c r="C47" s="77">
        <v>35592</v>
      </c>
      <c r="D47" s="59">
        <v>5.94</v>
      </c>
      <c r="E47" s="60">
        <v>2010</v>
      </c>
      <c r="F47" s="59">
        <v>3.02</v>
      </c>
      <c r="G47" s="11"/>
      <c r="H47" s="11"/>
      <c r="I47" s="11"/>
      <c r="J47" s="11"/>
    </row>
    <row r="48" spans="1:10" ht="15.75">
      <c r="A48" s="61" t="s">
        <v>14</v>
      </c>
      <c r="B48" s="44" t="s">
        <v>149</v>
      </c>
      <c r="C48" s="77">
        <v>35620</v>
      </c>
      <c r="D48" s="59">
        <v>5.72</v>
      </c>
      <c r="E48" s="60">
        <v>2510</v>
      </c>
      <c r="F48" s="59">
        <v>4.02</v>
      </c>
      <c r="G48" s="11"/>
      <c r="H48" s="11"/>
      <c r="I48" s="11"/>
      <c r="J48" s="11"/>
    </row>
    <row r="49" spans="1:10" ht="15.75">
      <c r="A49" s="61" t="s">
        <v>14</v>
      </c>
      <c r="B49" s="44" t="s">
        <v>149</v>
      </c>
      <c r="C49" s="77">
        <v>35648</v>
      </c>
      <c r="D49" s="59">
        <v>6.33</v>
      </c>
      <c r="E49" s="60">
        <v>3580</v>
      </c>
      <c r="F49" s="59">
        <v>6.16</v>
      </c>
      <c r="G49" s="11"/>
      <c r="H49" s="11"/>
      <c r="I49" s="11"/>
      <c r="J49" s="11"/>
    </row>
    <row r="50" spans="1:10" ht="15.75">
      <c r="A50" s="61" t="s">
        <v>14</v>
      </c>
      <c r="B50" s="44" t="s">
        <v>149</v>
      </c>
      <c r="C50" s="77">
        <v>35676</v>
      </c>
      <c r="D50" s="59">
        <v>6.93</v>
      </c>
      <c r="E50" s="60">
        <v>7160</v>
      </c>
      <c r="F50" s="59">
        <v>13.32</v>
      </c>
      <c r="G50" s="11"/>
      <c r="H50" s="11"/>
      <c r="I50" s="11"/>
      <c r="J50" s="11"/>
    </row>
    <row r="51" spans="1:10" ht="15.75">
      <c r="A51" s="61" t="s">
        <v>14</v>
      </c>
      <c r="B51" s="44" t="s">
        <v>149</v>
      </c>
      <c r="C51" s="77">
        <v>35706</v>
      </c>
      <c r="D51" s="59">
        <v>6.58</v>
      </c>
      <c r="E51" s="60">
        <v>6880</v>
      </c>
      <c r="F51" s="59">
        <v>12.76</v>
      </c>
      <c r="G51" s="11"/>
      <c r="H51" s="11"/>
      <c r="I51" s="11"/>
      <c r="J51" s="11"/>
    </row>
    <row r="52" spans="1:10" ht="15.75">
      <c r="A52" s="61" t="s">
        <v>14</v>
      </c>
      <c r="B52" s="44" t="s">
        <v>149</v>
      </c>
      <c r="C52" s="77">
        <v>35732</v>
      </c>
      <c r="D52" s="59">
        <v>9.32</v>
      </c>
      <c r="E52" s="60">
        <v>2620</v>
      </c>
      <c r="F52" s="59">
        <v>4.24</v>
      </c>
      <c r="G52" s="11"/>
      <c r="H52" s="11"/>
      <c r="I52" s="11"/>
      <c r="J52" s="11"/>
    </row>
    <row r="53" spans="1:10" ht="15.75">
      <c r="A53" s="61" t="s">
        <v>14</v>
      </c>
      <c r="B53" s="44" t="s">
        <v>149</v>
      </c>
      <c r="C53" s="77">
        <v>35760</v>
      </c>
      <c r="D53" s="59">
        <v>9.64</v>
      </c>
      <c r="E53" s="60">
        <v>2730</v>
      </c>
      <c r="F53" s="59">
        <v>4.46</v>
      </c>
      <c r="G53" s="11"/>
      <c r="H53" s="11"/>
      <c r="I53" s="11"/>
      <c r="J53" s="11"/>
    </row>
    <row r="54" spans="1:10" ht="15.75">
      <c r="A54" s="61" t="s">
        <v>14</v>
      </c>
      <c r="B54" s="44" t="s">
        <v>149</v>
      </c>
      <c r="C54" s="77">
        <v>35788</v>
      </c>
      <c r="D54" s="59">
        <v>9.23</v>
      </c>
      <c r="E54" s="60">
        <v>1760</v>
      </c>
      <c r="F54" s="59">
        <v>2.52</v>
      </c>
      <c r="G54" s="11"/>
      <c r="H54" s="11"/>
      <c r="I54" s="11"/>
      <c r="J54" s="11"/>
    </row>
    <row r="55" spans="1:10" ht="15.75">
      <c r="A55" s="61" t="s">
        <v>14</v>
      </c>
      <c r="B55" s="44" t="s">
        <v>149</v>
      </c>
      <c r="C55" s="77">
        <v>35816</v>
      </c>
      <c r="D55" s="59">
        <v>10.55</v>
      </c>
      <c r="E55" s="60">
        <v>2970</v>
      </c>
      <c r="F55" s="59">
        <v>4.94</v>
      </c>
      <c r="G55" s="11"/>
      <c r="H55" s="11"/>
      <c r="I55" s="11"/>
      <c r="J55" s="11"/>
    </row>
    <row r="56" spans="1:10" ht="15.75">
      <c r="A56" s="61" t="s">
        <v>14</v>
      </c>
      <c r="B56" s="44" t="s">
        <v>149</v>
      </c>
      <c r="C56" s="77">
        <v>35844</v>
      </c>
      <c r="D56" s="59">
        <v>9.19</v>
      </c>
      <c r="E56" s="60">
        <v>4845</v>
      </c>
      <c r="F56" s="59">
        <v>8.69</v>
      </c>
      <c r="G56" s="11"/>
      <c r="H56" s="11"/>
      <c r="I56" s="11"/>
      <c r="J56" s="11"/>
    </row>
    <row r="57" spans="1:10" ht="15.75">
      <c r="A57" s="61" t="s">
        <v>14</v>
      </c>
      <c r="B57" s="44" t="s">
        <v>149</v>
      </c>
      <c r="C57" s="77">
        <v>35872</v>
      </c>
      <c r="D57" s="59">
        <v>7.5</v>
      </c>
      <c r="E57" s="60">
        <v>3860</v>
      </c>
      <c r="F57" s="59">
        <v>6.72</v>
      </c>
      <c r="G57" s="11"/>
      <c r="H57" s="11"/>
      <c r="I57" s="11"/>
      <c r="J57" s="11"/>
    </row>
    <row r="58" spans="1:10" ht="15.75">
      <c r="A58" s="61" t="s">
        <v>14</v>
      </c>
      <c r="B58" s="44" t="s">
        <v>149</v>
      </c>
      <c r="C58" s="77">
        <v>35900</v>
      </c>
      <c r="D58" s="59">
        <v>7.13</v>
      </c>
      <c r="E58" s="60">
        <v>4070</v>
      </c>
      <c r="F58" s="59">
        <v>7.14</v>
      </c>
      <c r="G58" s="11"/>
      <c r="H58" s="11"/>
      <c r="I58" s="11"/>
      <c r="J58" s="11"/>
    </row>
    <row r="59" spans="1:10" ht="15.75">
      <c r="A59" s="61" t="s">
        <v>14</v>
      </c>
      <c r="B59" s="44" t="s">
        <v>149</v>
      </c>
      <c r="C59" s="77">
        <v>35928</v>
      </c>
      <c r="D59" s="59">
        <v>7.93</v>
      </c>
      <c r="E59" s="60">
        <v>2180</v>
      </c>
      <c r="F59" s="59">
        <v>3.36</v>
      </c>
      <c r="G59" s="11"/>
      <c r="H59" s="11"/>
      <c r="I59" s="11"/>
      <c r="J59" s="11"/>
    </row>
    <row r="60" spans="1:10" ht="15.75">
      <c r="A60" s="61" t="s">
        <v>14</v>
      </c>
      <c r="B60" s="44" t="s">
        <v>149</v>
      </c>
      <c r="C60" s="77">
        <v>35957</v>
      </c>
      <c r="D60" s="59">
        <v>9.06</v>
      </c>
      <c r="E60" s="60">
        <v>1100</v>
      </c>
      <c r="F60" s="59">
        <v>1.2</v>
      </c>
      <c r="G60" s="11"/>
      <c r="H60" s="11"/>
      <c r="I60" s="11"/>
      <c r="J60" s="11"/>
    </row>
    <row r="61" spans="1:10" ht="15.75">
      <c r="A61" s="61" t="s">
        <v>14</v>
      </c>
      <c r="B61" s="44" t="s">
        <v>149</v>
      </c>
      <c r="C61" s="77">
        <v>35984</v>
      </c>
      <c r="D61" s="59">
        <v>9.45</v>
      </c>
      <c r="E61" s="60">
        <v>2480</v>
      </c>
      <c r="F61" s="59">
        <v>3.96</v>
      </c>
      <c r="G61" s="11"/>
      <c r="H61" s="11"/>
      <c r="I61" s="11"/>
      <c r="J61" s="11"/>
    </row>
    <row r="62" spans="1:10" ht="15.75">
      <c r="A62" s="61" t="s">
        <v>14</v>
      </c>
      <c r="B62" s="44" t="s">
        <v>149</v>
      </c>
      <c r="C62" s="77">
        <v>36012</v>
      </c>
      <c r="D62" s="59">
        <v>9.29</v>
      </c>
      <c r="E62" s="60">
        <v>2810</v>
      </c>
      <c r="F62" s="59">
        <v>4.62</v>
      </c>
      <c r="G62" s="11"/>
      <c r="H62" s="11"/>
      <c r="I62" s="11"/>
      <c r="J62" s="11"/>
    </row>
    <row r="63" spans="1:10" ht="15.75">
      <c r="A63" s="61" t="s">
        <v>14</v>
      </c>
      <c r="B63" s="44" t="s">
        <v>149</v>
      </c>
      <c r="C63" s="77">
        <v>36040</v>
      </c>
      <c r="D63" s="59">
        <v>11.04</v>
      </c>
      <c r="E63" s="60">
        <v>1980</v>
      </c>
      <c r="F63" s="59">
        <v>2.96</v>
      </c>
      <c r="G63" s="11"/>
      <c r="H63" s="11"/>
      <c r="I63" s="11"/>
      <c r="J63" s="11"/>
    </row>
    <row r="64" spans="1:10" ht="15.75">
      <c r="A64" s="61" t="s">
        <v>14</v>
      </c>
      <c r="B64" s="44" t="s">
        <v>149</v>
      </c>
      <c r="C64" s="77">
        <v>36068</v>
      </c>
      <c r="D64" s="59">
        <v>8.5</v>
      </c>
      <c r="E64" s="60">
        <v>1764</v>
      </c>
      <c r="F64" s="59">
        <v>2.53</v>
      </c>
      <c r="G64" s="11"/>
      <c r="H64" s="11"/>
      <c r="I64" s="11"/>
      <c r="J64" s="11"/>
    </row>
    <row r="65" spans="1:10" ht="15.75">
      <c r="A65" s="61" t="s">
        <v>14</v>
      </c>
      <c r="B65" s="44" t="s">
        <v>149</v>
      </c>
      <c r="C65" s="77">
        <v>36097</v>
      </c>
      <c r="D65" s="59">
        <v>7.35</v>
      </c>
      <c r="E65" s="60">
        <v>4295</v>
      </c>
      <c r="F65" s="59">
        <v>5.61</v>
      </c>
      <c r="G65" s="11"/>
      <c r="H65" s="11"/>
      <c r="I65" s="11"/>
      <c r="J65" s="11"/>
    </row>
    <row r="66" spans="1:10" ht="15.75">
      <c r="A66" s="61" t="s">
        <v>14</v>
      </c>
      <c r="B66" s="44" t="s">
        <v>149</v>
      </c>
      <c r="C66" s="77">
        <v>36124</v>
      </c>
      <c r="D66" s="59">
        <v>6.27</v>
      </c>
      <c r="E66" s="60">
        <v>3240</v>
      </c>
      <c r="F66" s="59">
        <v>3.98</v>
      </c>
      <c r="G66" s="11"/>
      <c r="H66" s="11"/>
      <c r="I66" s="11"/>
      <c r="J66" s="11"/>
    </row>
    <row r="67" spans="1:10" ht="15.75">
      <c r="A67" s="61" t="s">
        <v>14</v>
      </c>
      <c r="B67" s="44" t="s">
        <v>149</v>
      </c>
      <c r="C67" s="77">
        <v>36152</v>
      </c>
      <c r="D67" s="59">
        <v>5.94</v>
      </c>
      <c r="E67" s="60">
        <v>2880</v>
      </c>
      <c r="F67" s="59">
        <v>3.43</v>
      </c>
      <c r="G67" s="11"/>
      <c r="H67" s="11"/>
      <c r="I67" s="11"/>
      <c r="J67" s="11"/>
    </row>
    <row r="68" spans="1:10" ht="15.75">
      <c r="A68" s="61" t="s">
        <v>14</v>
      </c>
      <c r="B68" s="44" t="s">
        <v>149</v>
      </c>
      <c r="C68" s="77">
        <v>36180</v>
      </c>
      <c r="D68" s="59">
        <v>6.42</v>
      </c>
      <c r="E68" s="60">
        <v>2050</v>
      </c>
      <c r="F68" s="59">
        <v>2.15</v>
      </c>
      <c r="G68" s="11"/>
      <c r="H68" s="11"/>
      <c r="I68" s="11"/>
      <c r="J68" s="11"/>
    </row>
    <row r="69" spans="1:10" ht="15.75">
      <c r="A69" s="61" t="s">
        <v>14</v>
      </c>
      <c r="B69" s="44" t="s">
        <v>149</v>
      </c>
      <c r="C69" s="77">
        <v>36210</v>
      </c>
      <c r="D69" s="59">
        <v>6.72</v>
      </c>
      <c r="E69" s="60">
        <v>3410</v>
      </c>
      <c r="F69" s="59">
        <v>4.25</v>
      </c>
      <c r="G69" s="11"/>
      <c r="H69" s="11"/>
      <c r="I69" s="11"/>
      <c r="J69" s="11"/>
    </row>
    <row r="70" spans="1:10" ht="15.75">
      <c r="A70" s="61" t="s">
        <v>14</v>
      </c>
      <c r="B70" s="44" t="s">
        <v>149</v>
      </c>
      <c r="C70" s="77">
        <v>36236</v>
      </c>
      <c r="D70" s="59">
        <v>6.22</v>
      </c>
      <c r="E70" s="60">
        <v>4303</v>
      </c>
      <c r="F70" s="59">
        <v>5.62</v>
      </c>
      <c r="G70" s="11"/>
      <c r="H70" s="11"/>
      <c r="I70" s="11"/>
      <c r="J70" s="11"/>
    </row>
    <row r="71" spans="1:10" ht="15.75">
      <c r="A71" s="61" t="s">
        <v>14</v>
      </c>
      <c r="B71" s="44" t="s">
        <v>149</v>
      </c>
      <c r="C71" s="77">
        <v>36264</v>
      </c>
      <c r="D71" s="59">
        <v>5.65</v>
      </c>
      <c r="E71" s="60">
        <v>3190</v>
      </c>
      <c r="F71" s="59">
        <v>3.91</v>
      </c>
      <c r="G71" s="11"/>
      <c r="H71" s="11"/>
      <c r="I71" s="11"/>
      <c r="J71" s="11"/>
    </row>
    <row r="72" spans="1:10" ht="15.75">
      <c r="A72" s="61" t="s">
        <v>14</v>
      </c>
      <c r="B72" s="44" t="s">
        <v>149</v>
      </c>
      <c r="C72" s="77">
        <v>36292</v>
      </c>
      <c r="D72" s="59">
        <v>5.62</v>
      </c>
      <c r="E72" s="60">
        <v>3140</v>
      </c>
      <c r="F72" s="59">
        <v>3.83</v>
      </c>
      <c r="G72" s="11"/>
      <c r="H72" s="11"/>
      <c r="I72" s="11"/>
      <c r="J72" s="11"/>
    </row>
    <row r="73" spans="1:10" ht="15.75">
      <c r="A73" s="61" t="s">
        <v>14</v>
      </c>
      <c r="B73" s="44" t="s">
        <v>149</v>
      </c>
      <c r="C73" s="77">
        <v>36320</v>
      </c>
      <c r="D73" s="59">
        <v>5.91</v>
      </c>
      <c r="E73" s="60">
        <v>3290</v>
      </c>
      <c r="F73" s="59">
        <v>4.06</v>
      </c>
      <c r="G73" s="11"/>
      <c r="H73" s="11"/>
      <c r="I73" s="11"/>
      <c r="J73" s="11"/>
    </row>
    <row r="74" spans="1:10" ht="15.75">
      <c r="A74" s="61" t="s">
        <v>14</v>
      </c>
      <c r="B74" s="44" t="s">
        <v>149</v>
      </c>
      <c r="C74" s="77">
        <v>36348</v>
      </c>
      <c r="D74" s="59">
        <v>5.8</v>
      </c>
      <c r="E74" s="60">
        <v>6290</v>
      </c>
      <c r="F74" s="59">
        <v>8.68</v>
      </c>
      <c r="G74" s="11"/>
      <c r="H74" s="11"/>
      <c r="I74" s="11"/>
      <c r="J74" s="11"/>
    </row>
    <row r="75" spans="1:10" ht="15.75">
      <c r="A75" s="61" t="s">
        <v>14</v>
      </c>
      <c r="B75" s="44" t="s">
        <v>149</v>
      </c>
      <c r="C75" s="77">
        <v>36376</v>
      </c>
      <c r="D75" s="59">
        <v>5.85</v>
      </c>
      <c r="E75" s="60">
        <v>3230</v>
      </c>
      <c r="F75" s="59">
        <v>3.97</v>
      </c>
      <c r="G75" s="11"/>
      <c r="H75" s="11"/>
      <c r="I75" s="11"/>
      <c r="J75" s="11"/>
    </row>
    <row r="76" spans="1:10" ht="15.75">
      <c r="A76" s="61" t="s">
        <v>14</v>
      </c>
      <c r="B76" s="44" t="s">
        <v>149</v>
      </c>
      <c r="C76" s="77">
        <v>36404</v>
      </c>
      <c r="D76" s="59">
        <v>6.03</v>
      </c>
      <c r="E76" s="60">
        <v>2390</v>
      </c>
      <c r="F76" s="59">
        <v>2.68</v>
      </c>
      <c r="G76" s="11"/>
      <c r="H76" s="11"/>
      <c r="I76" s="11"/>
      <c r="J76" s="11"/>
    </row>
    <row r="77" spans="1:10" ht="15.75">
      <c r="A77" s="61" t="s">
        <v>14</v>
      </c>
      <c r="B77" s="44" t="s">
        <v>149</v>
      </c>
      <c r="C77" s="77">
        <v>36432</v>
      </c>
      <c r="D77" s="59">
        <v>5.9</v>
      </c>
      <c r="E77" s="60">
        <v>4660</v>
      </c>
      <c r="F77" s="59">
        <v>6.17</v>
      </c>
      <c r="G77" s="11"/>
      <c r="H77" s="11"/>
      <c r="I77" s="11"/>
      <c r="J77" s="11"/>
    </row>
    <row r="78" spans="1:10" ht="15.75">
      <c r="A78" s="61" t="s">
        <v>14</v>
      </c>
      <c r="B78" s="44" t="s">
        <v>149</v>
      </c>
      <c r="C78" s="77">
        <v>36460</v>
      </c>
      <c r="D78" s="59">
        <v>5.94</v>
      </c>
      <c r="E78" s="60">
        <v>3480</v>
      </c>
      <c r="F78" s="59">
        <v>4.35</v>
      </c>
      <c r="G78" s="11"/>
      <c r="H78" s="11"/>
      <c r="I78" s="11"/>
      <c r="J78" s="11"/>
    </row>
    <row r="79" spans="1:10" ht="15.75">
      <c r="A79" s="61" t="s">
        <v>14</v>
      </c>
      <c r="B79" s="44" t="s">
        <v>149</v>
      </c>
      <c r="C79" s="77">
        <v>36488</v>
      </c>
      <c r="D79" s="59">
        <v>5.66</v>
      </c>
      <c r="E79" s="60">
        <v>2170</v>
      </c>
      <c r="F79" s="59">
        <v>2.34</v>
      </c>
      <c r="G79" s="11"/>
      <c r="H79" s="11"/>
      <c r="I79" s="11"/>
      <c r="J79" s="11"/>
    </row>
    <row r="80" spans="1:10" ht="15.75">
      <c r="A80" s="61" t="s">
        <v>14</v>
      </c>
      <c r="B80" s="44" t="s">
        <v>149</v>
      </c>
      <c r="C80" s="77">
        <v>36516</v>
      </c>
      <c r="D80" s="59">
        <v>5.73</v>
      </c>
      <c r="E80" s="60">
        <v>2880</v>
      </c>
      <c r="F80" s="59">
        <v>3.43</v>
      </c>
      <c r="G80" s="11"/>
      <c r="H80" s="11"/>
      <c r="I80" s="11"/>
      <c r="J80" s="11"/>
    </row>
    <row r="81" spans="1:10" ht="15.75">
      <c r="A81" s="61" t="s">
        <v>14</v>
      </c>
      <c r="B81" s="44" t="s">
        <v>149</v>
      </c>
      <c r="C81" s="77">
        <v>36544</v>
      </c>
      <c r="D81" s="59">
        <v>6</v>
      </c>
      <c r="E81" s="60">
        <v>4078</v>
      </c>
      <c r="F81" s="59">
        <v>5.27</v>
      </c>
      <c r="G81" s="11"/>
      <c r="H81" s="11"/>
      <c r="I81" s="11"/>
      <c r="J81" s="11"/>
    </row>
    <row r="82" spans="1:10" ht="15.75">
      <c r="A82" s="61" t="s">
        <v>14</v>
      </c>
      <c r="B82" s="44" t="s">
        <v>149</v>
      </c>
      <c r="C82" s="77">
        <v>36572</v>
      </c>
      <c r="D82" s="59">
        <v>6.12</v>
      </c>
      <c r="E82" s="60">
        <v>3250</v>
      </c>
      <c r="F82" s="59">
        <v>4</v>
      </c>
      <c r="G82" s="11"/>
      <c r="H82" s="11"/>
      <c r="I82" s="11"/>
      <c r="J82" s="11"/>
    </row>
    <row r="83" spans="1:10" ht="15.75">
      <c r="A83" s="61" t="s">
        <v>14</v>
      </c>
      <c r="B83" s="44" t="s">
        <v>149</v>
      </c>
      <c r="C83" s="77">
        <v>36600</v>
      </c>
      <c r="D83" s="59">
        <v>6.06</v>
      </c>
      <c r="E83" s="60">
        <v>4950</v>
      </c>
      <c r="F83" s="59">
        <v>6.62</v>
      </c>
      <c r="G83" s="11"/>
      <c r="H83" s="11"/>
      <c r="I83" s="11"/>
      <c r="J83" s="11"/>
    </row>
    <row r="84" spans="1:10" ht="15.75">
      <c r="A84" s="61" t="s">
        <v>14</v>
      </c>
      <c r="B84" s="44" t="s">
        <v>149</v>
      </c>
      <c r="C84" s="77">
        <v>36628</v>
      </c>
      <c r="D84" s="59">
        <v>6.15</v>
      </c>
      <c r="E84" s="60">
        <v>4580</v>
      </c>
      <c r="F84" s="59">
        <v>6.05</v>
      </c>
      <c r="G84" s="11"/>
      <c r="H84" s="11"/>
      <c r="I84" s="11"/>
      <c r="J84" s="11"/>
    </row>
    <row r="85" spans="1:10" ht="15.75">
      <c r="A85" s="61" t="s">
        <v>14</v>
      </c>
      <c r="B85" s="44" t="s">
        <v>149</v>
      </c>
      <c r="C85" s="77">
        <v>36656</v>
      </c>
      <c r="D85" s="59">
        <v>6.8</v>
      </c>
      <c r="E85" s="60">
        <v>4500</v>
      </c>
      <c r="F85" s="59">
        <v>5.92</v>
      </c>
      <c r="G85" s="11"/>
      <c r="H85" s="11"/>
      <c r="I85" s="11"/>
      <c r="J85" s="11"/>
    </row>
    <row r="86" spans="1:10" ht="15.75">
      <c r="A86" s="61" t="s">
        <v>14</v>
      </c>
      <c r="B86" s="44" t="s">
        <v>149</v>
      </c>
      <c r="C86" s="77">
        <v>36684</v>
      </c>
      <c r="D86" s="59">
        <v>6.63</v>
      </c>
      <c r="E86" s="60">
        <v>3510</v>
      </c>
      <c r="F86" s="59">
        <v>4.4</v>
      </c>
      <c r="G86" s="11"/>
      <c r="H86" s="11"/>
      <c r="I86" s="11"/>
      <c r="J86" s="11"/>
    </row>
    <row r="87" spans="1:10" ht="15.75">
      <c r="A87" s="61" t="s">
        <v>14</v>
      </c>
      <c r="B87" s="44" t="s">
        <v>149</v>
      </c>
      <c r="C87" s="77">
        <v>36712</v>
      </c>
      <c r="D87" s="59">
        <v>6.52</v>
      </c>
      <c r="E87" s="60">
        <v>5480</v>
      </c>
      <c r="F87" s="59">
        <v>7.43</v>
      </c>
      <c r="G87" s="11"/>
      <c r="H87" s="11"/>
      <c r="I87" s="11"/>
      <c r="J87" s="11"/>
    </row>
    <row r="88" spans="1:10" ht="15.75">
      <c r="A88" s="61" t="s">
        <v>14</v>
      </c>
      <c r="B88" s="44" t="s">
        <v>149</v>
      </c>
      <c r="C88" s="77">
        <v>36740</v>
      </c>
      <c r="D88" s="59">
        <v>6.27</v>
      </c>
      <c r="E88" s="60">
        <v>5790</v>
      </c>
      <c r="F88" s="59">
        <v>7.91</v>
      </c>
      <c r="G88" s="11"/>
      <c r="H88" s="11"/>
      <c r="I88" s="11"/>
      <c r="J88" s="11"/>
    </row>
    <row r="89" spans="1:10" ht="15.75">
      <c r="A89" s="61" t="s">
        <v>14</v>
      </c>
      <c r="B89" s="44" t="s">
        <v>149</v>
      </c>
      <c r="C89" s="77">
        <v>36768</v>
      </c>
      <c r="D89" s="59">
        <v>6.15</v>
      </c>
      <c r="E89" s="60">
        <v>5080</v>
      </c>
      <c r="F89" s="59">
        <v>6.82</v>
      </c>
      <c r="G89" s="11"/>
      <c r="H89" s="11"/>
      <c r="I89" s="11"/>
      <c r="J89" s="11"/>
    </row>
    <row r="90" spans="1:10" ht="15.75">
      <c r="A90" s="61" t="s">
        <v>14</v>
      </c>
      <c r="B90" s="44" t="s">
        <v>149</v>
      </c>
      <c r="C90" s="77">
        <v>36796</v>
      </c>
      <c r="D90" s="59">
        <v>6.23</v>
      </c>
      <c r="E90" s="60">
        <v>7320</v>
      </c>
      <c r="F90" s="59">
        <v>10.26</v>
      </c>
      <c r="G90" s="11"/>
      <c r="H90" s="11"/>
      <c r="I90" s="11"/>
      <c r="J90" s="11"/>
    </row>
    <row r="91" spans="1:10" ht="15.75">
      <c r="A91" s="61" t="s">
        <v>14</v>
      </c>
      <c r="B91" s="44" t="s">
        <v>149</v>
      </c>
      <c r="C91" s="77">
        <v>36824</v>
      </c>
      <c r="D91" s="59">
        <v>5.96</v>
      </c>
      <c r="E91" s="60">
        <v>5550</v>
      </c>
      <c r="F91" s="59">
        <v>7.54</v>
      </c>
      <c r="G91" s="11"/>
      <c r="H91" s="11"/>
      <c r="I91" s="11"/>
      <c r="J91" s="11"/>
    </row>
    <row r="92" spans="1:10" ht="15.75">
      <c r="A92" s="61" t="s">
        <v>14</v>
      </c>
      <c r="B92" s="44" t="s">
        <v>149</v>
      </c>
      <c r="C92" s="77">
        <v>36852</v>
      </c>
      <c r="D92" s="59">
        <v>5.94</v>
      </c>
      <c r="E92" s="60">
        <v>10760</v>
      </c>
      <c r="F92" s="59">
        <v>7.28</v>
      </c>
      <c r="G92" s="11"/>
      <c r="H92" s="11"/>
      <c r="I92" s="11"/>
      <c r="J92" s="11"/>
    </row>
    <row r="93" spans="1:10" ht="15.75">
      <c r="A93" s="61" t="s">
        <v>14</v>
      </c>
      <c r="B93" s="44" t="s">
        <v>149</v>
      </c>
      <c r="C93" s="77">
        <v>36880</v>
      </c>
      <c r="D93" s="59">
        <v>5.56</v>
      </c>
      <c r="E93" s="60">
        <v>5840</v>
      </c>
      <c r="F93" s="59">
        <v>3.49</v>
      </c>
      <c r="G93" s="11"/>
      <c r="H93" s="11"/>
      <c r="I93" s="11"/>
      <c r="J93" s="11"/>
    </row>
    <row r="94" spans="1:10" ht="15.75">
      <c r="A94" s="61" t="s">
        <v>14</v>
      </c>
      <c r="B94" s="44" t="s">
        <v>149</v>
      </c>
      <c r="C94" s="77">
        <v>36908</v>
      </c>
      <c r="D94" s="59">
        <v>4.94</v>
      </c>
      <c r="E94" s="60">
        <v>4330</v>
      </c>
      <c r="F94" s="59">
        <v>2.33</v>
      </c>
      <c r="G94" s="11"/>
      <c r="H94" s="11"/>
      <c r="I94" s="11"/>
      <c r="J94" s="11"/>
    </row>
    <row r="95" spans="1:10" ht="15.75">
      <c r="A95" s="61" t="s">
        <v>14</v>
      </c>
      <c r="B95" s="44" t="s">
        <v>149</v>
      </c>
      <c r="C95" s="77">
        <v>36936</v>
      </c>
      <c r="D95" s="59">
        <v>4.74</v>
      </c>
      <c r="E95" s="60">
        <v>4240</v>
      </c>
      <c r="F95" s="59">
        <v>2.26</v>
      </c>
      <c r="G95" s="11"/>
      <c r="H95" s="11"/>
      <c r="I95" s="11"/>
      <c r="J95" s="11"/>
    </row>
    <row r="96" spans="1:10" ht="15.75">
      <c r="A96" s="61" t="s">
        <v>14</v>
      </c>
      <c r="B96" s="44" t="s">
        <v>149</v>
      </c>
      <c r="C96" s="77">
        <v>36964</v>
      </c>
      <c r="D96" s="59">
        <v>4.69</v>
      </c>
      <c r="E96" s="60">
        <v>5290</v>
      </c>
      <c r="F96" s="59">
        <v>3.07</v>
      </c>
      <c r="G96" s="11"/>
      <c r="H96" s="11"/>
      <c r="I96" s="11"/>
      <c r="J96" s="11"/>
    </row>
    <row r="97" spans="1:10" ht="15.75">
      <c r="A97" s="61" t="s">
        <v>14</v>
      </c>
      <c r="B97" s="44" t="s">
        <v>149</v>
      </c>
      <c r="C97" s="77">
        <v>36992</v>
      </c>
      <c r="D97" s="59">
        <v>4.62</v>
      </c>
      <c r="E97" s="60">
        <v>5590</v>
      </c>
      <c r="F97" s="59">
        <v>3.3</v>
      </c>
      <c r="G97" s="11"/>
      <c r="H97" s="11"/>
      <c r="I97" s="11"/>
      <c r="J97" s="11"/>
    </row>
    <row r="98" spans="1:10" ht="15.75">
      <c r="A98" s="61" t="s">
        <v>14</v>
      </c>
      <c r="B98" s="44" t="s">
        <v>149</v>
      </c>
      <c r="C98" s="77">
        <v>37020</v>
      </c>
      <c r="D98" s="59">
        <v>3.89</v>
      </c>
      <c r="E98" s="60">
        <v>8120</v>
      </c>
      <c r="F98" s="59">
        <v>5.25</v>
      </c>
      <c r="G98" s="11"/>
      <c r="H98" s="11"/>
      <c r="I98" s="11"/>
      <c r="J98" s="11"/>
    </row>
    <row r="99" spans="1:10" ht="15.75">
      <c r="A99" s="61" t="s">
        <v>14</v>
      </c>
      <c r="B99" s="44" t="s">
        <v>149</v>
      </c>
      <c r="C99" s="77">
        <v>37048</v>
      </c>
      <c r="D99" s="59">
        <v>3.72</v>
      </c>
      <c r="E99" s="60">
        <v>7969</v>
      </c>
      <c r="F99" s="59">
        <v>5.13</v>
      </c>
      <c r="G99" s="11"/>
      <c r="H99" s="11"/>
      <c r="I99" s="11"/>
      <c r="J99" s="11"/>
    </row>
    <row r="100" spans="1:10" ht="15.75">
      <c r="A100" s="61" t="s">
        <v>14</v>
      </c>
      <c r="B100" s="44" t="s">
        <v>149</v>
      </c>
      <c r="C100" s="77">
        <v>37076</v>
      </c>
      <c r="D100" s="59">
        <v>3.69</v>
      </c>
      <c r="E100" s="60">
        <v>6220</v>
      </c>
      <c r="F100" s="59">
        <v>3.78</v>
      </c>
      <c r="G100" s="11"/>
      <c r="H100" s="11"/>
      <c r="I100" s="11"/>
      <c r="J100" s="11"/>
    </row>
    <row r="101" spans="1:10" ht="15.75">
      <c r="A101" s="61" t="s">
        <v>14</v>
      </c>
      <c r="B101" s="44" t="s">
        <v>149</v>
      </c>
      <c r="C101" s="77">
        <v>37104</v>
      </c>
      <c r="D101" s="59">
        <v>3.49</v>
      </c>
      <c r="E101" s="60">
        <v>9450</v>
      </c>
      <c r="F101" s="59">
        <v>6.27</v>
      </c>
      <c r="G101" s="11"/>
      <c r="H101" s="11"/>
      <c r="I101" s="11"/>
      <c r="J101" s="11"/>
    </row>
    <row r="102" spans="1:10" ht="15.75">
      <c r="A102" s="61" t="s">
        <v>14</v>
      </c>
      <c r="B102" s="44" t="s">
        <v>149</v>
      </c>
      <c r="C102" s="77">
        <v>37132</v>
      </c>
      <c r="D102" s="59">
        <v>3.31</v>
      </c>
      <c r="E102" s="60">
        <v>12540</v>
      </c>
      <c r="F102" s="59">
        <v>8.65</v>
      </c>
      <c r="G102" s="11"/>
      <c r="H102" s="11"/>
      <c r="I102" s="11"/>
      <c r="J102" s="11"/>
    </row>
    <row r="103" spans="1:10" ht="15.75">
      <c r="A103" s="61" t="s">
        <v>14</v>
      </c>
      <c r="B103" s="44" t="s">
        <v>149</v>
      </c>
      <c r="C103" s="77">
        <v>37160</v>
      </c>
      <c r="D103" s="59">
        <v>2.36</v>
      </c>
      <c r="E103" s="60">
        <v>10760</v>
      </c>
      <c r="F103" s="59">
        <v>7.28</v>
      </c>
      <c r="G103" s="11"/>
      <c r="H103" s="11"/>
      <c r="I103" s="11"/>
      <c r="J103" s="11"/>
    </row>
    <row r="104" spans="1:10" ht="15.75">
      <c r="A104" s="61" t="s">
        <v>14</v>
      </c>
      <c r="B104" s="44" t="s">
        <v>149</v>
      </c>
      <c r="C104" s="77">
        <v>37188</v>
      </c>
      <c r="D104" s="59">
        <v>2.3</v>
      </c>
      <c r="E104" s="60">
        <v>9895</v>
      </c>
      <c r="F104" s="59">
        <v>6.61</v>
      </c>
      <c r="G104" s="11"/>
      <c r="H104" s="11"/>
      <c r="I104" s="11"/>
      <c r="J104" s="11"/>
    </row>
    <row r="105" spans="1:10" ht="15.75">
      <c r="A105" s="61" t="s">
        <v>14</v>
      </c>
      <c r="B105" s="44" t="s">
        <v>149</v>
      </c>
      <c r="C105" s="77">
        <v>37216</v>
      </c>
      <c r="D105" s="59">
        <v>2.06</v>
      </c>
      <c r="E105" s="60">
        <v>6010</v>
      </c>
      <c r="F105" s="59">
        <v>3.62</v>
      </c>
      <c r="G105" s="11"/>
      <c r="H105" s="11"/>
      <c r="I105" s="11"/>
      <c r="J105" s="11"/>
    </row>
    <row r="106" spans="1:10" ht="15.75">
      <c r="A106" s="61" t="s">
        <v>14</v>
      </c>
      <c r="B106" s="44" t="s">
        <v>149</v>
      </c>
      <c r="C106" s="77">
        <v>37244</v>
      </c>
      <c r="D106" s="59">
        <v>2.09</v>
      </c>
      <c r="E106" s="60">
        <v>4650</v>
      </c>
      <c r="F106" s="59">
        <v>2.58</v>
      </c>
      <c r="G106" s="11"/>
      <c r="H106" s="11"/>
      <c r="I106" s="11"/>
      <c r="J106" s="11"/>
    </row>
    <row r="107" spans="1:10" ht="15.75">
      <c r="A107" s="61" t="s">
        <v>14</v>
      </c>
      <c r="B107" s="44" t="s">
        <v>149</v>
      </c>
      <c r="C107" s="77">
        <v>37272</v>
      </c>
      <c r="D107" s="59">
        <v>1.91</v>
      </c>
      <c r="E107" s="60">
        <v>5550</v>
      </c>
      <c r="F107" s="59">
        <v>3.27</v>
      </c>
      <c r="G107" s="11"/>
      <c r="H107" s="11"/>
      <c r="I107" s="11"/>
      <c r="J107" s="11"/>
    </row>
    <row r="108" spans="1:10" ht="15.75">
      <c r="A108" s="61" t="s">
        <v>14</v>
      </c>
      <c r="B108" s="44" t="s">
        <v>149</v>
      </c>
      <c r="C108" s="77">
        <v>37302</v>
      </c>
      <c r="D108" s="59">
        <v>2.21</v>
      </c>
      <c r="E108" s="60">
        <v>4110</v>
      </c>
      <c r="F108" s="59">
        <v>2.16</v>
      </c>
      <c r="G108" s="11"/>
      <c r="H108" s="11"/>
      <c r="I108" s="11"/>
      <c r="J108" s="11"/>
    </row>
    <row r="109" spans="1:10" ht="15.75">
      <c r="A109" s="61" t="s">
        <v>14</v>
      </c>
      <c r="B109" s="44" t="s">
        <v>149</v>
      </c>
      <c r="C109" s="77">
        <v>37328</v>
      </c>
      <c r="D109" s="59">
        <v>2.67</v>
      </c>
      <c r="E109" s="60">
        <v>7320</v>
      </c>
      <c r="F109" s="59">
        <v>4.63</v>
      </c>
      <c r="G109" s="11"/>
      <c r="H109" s="11"/>
      <c r="I109" s="11"/>
      <c r="J109" s="11"/>
    </row>
    <row r="110" spans="1:10" ht="15.75">
      <c r="A110" s="61" t="s">
        <v>14</v>
      </c>
      <c r="B110" s="44" t="s">
        <v>149</v>
      </c>
      <c r="C110" s="77">
        <v>37356</v>
      </c>
      <c r="D110" s="59">
        <v>2.65</v>
      </c>
      <c r="E110" s="60">
        <v>7385</v>
      </c>
      <c r="F110" s="59">
        <v>4.68</v>
      </c>
      <c r="G110" s="11"/>
      <c r="H110" s="11"/>
      <c r="I110" s="11"/>
      <c r="J110" s="11"/>
    </row>
    <row r="111" spans="1:10" ht="15.75">
      <c r="A111" s="61" t="s">
        <v>14</v>
      </c>
      <c r="B111" s="44" t="s">
        <v>149</v>
      </c>
      <c r="C111" s="77">
        <v>37384</v>
      </c>
      <c r="D111" s="59">
        <v>2.26</v>
      </c>
      <c r="E111" s="60">
        <v>8670</v>
      </c>
      <c r="F111" s="59">
        <v>5.67</v>
      </c>
      <c r="G111" s="11"/>
      <c r="H111" s="11"/>
      <c r="I111" s="11"/>
      <c r="J111" s="11"/>
    </row>
    <row r="112" spans="1:10" ht="15.75">
      <c r="A112" s="61" t="s">
        <v>14</v>
      </c>
      <c r="B112" s="44" t="s">
        <v>149</v>
      </c>
      <c r="C112" s="77">
        <v>37412</v>
      </c>
      <c r="D112" s="59">
        <v>2.32</v>
      </c>
      <c r="E112" s="60">
        <v>7540</v>
      </c>
      <c r="F112" s="59">
        <v>4.8</v>
      </c>
      <c r="G112" s="11"/>
      <c r="H112" s="11"/>
      <c r="I112" s="11"/>
      <c r="J112" s="11"/>
    </row>
    <row r="113" spans="1:10" ht="15.75">
      <c r="A113" s="61" t="s">
        <v>14</v>
      </c>
      <c r="B113" s="44" t="s">
        <v>149</v>
      </c>
      <c r="C113" s="77">
        <v>37440</v>
      </c>
      <c r="D113" s="59">
        <v>1.92</v>
      </c>
      <c r="E113" s="60">
        <v>7250</v>
      </c>
      <c r="F113" s="59">
        <v>4.58</v>
      </c>
      <c r="G113" s="11"/>
      <c r="H113" s="11"/>
      <c r="I113" s="11"/>
      <c r="J113" s="11"/>
    </row>
    <row r="114" spans="1:10" ht="15.75">
      <c r="A114" s="61" t="s">
        <v>14</v>
      </c>
      <c r="B114" s="44" t="s">
        <v>149</v>
      </c>
      <c r="C114" s="77">
        <v>37468</v>
      </c>
      <c r="D114" s="59">
        <v>1.72</v>
      </c>
      <c r="E114" s="60">
        <v>6280</v>
      </c>
      <c r="F114" s="59">
        <v>3.83</v>
      </c>
      <c r="G114" s="11"/>
      <c r="H114" s="11"/>
      <c r="I114" s="11"/>
      <c r="J114" s="11"/>
    </row>
    <row r="115" spans="1:10" ht="15.75">
      <c r="A115" s="61" t="s">
        <v>14</v>
      </c>
      <c r="B115" s="44" t="s">
        <v>149</v>
      </c>
      <c r="C115" s="77">
        <v>37496</v>
      </c>
      <c r="D115" s="59">
        <v>1.52</v>
      </c>
      <c r="E115" s="60">
        <v>8010</v>
      </c>
      <c r="F115" s="59">
        <v>5.16</v>
      </c>
      <c r="G115" s="11"/>
      <c r="H115" s="11"/>
      <c r="I115" s="11"/>
      <c r="J115" s="11"/>
    </row>
    <row r="116" spans="1:10" ht="15.75">
      <c r="A116" s="61" t="s">
        <v>14</v>
      </c>
      <c r="B116" s="44" t="s">
        <v>149</v>
      </c>
      <c r="C116" s="77">
        <v>37524</v>
      </c>
      <c r="D116" s="59">
        <v>1.73</v>
      </c>
      <c r="E116" s="60">
        <v>8490</v>
      </c>
      <c r="F116" s="59">
        <v>5.53</v>
      </c>
      <c r="G116" s="11"/>
      <c r="H116" s="11"/>
      <c r="I116" s="11"/>
      <c r="J116" s="11"/>
    </row>
    <row r="117" spans="1:10" ht="15.75">
      <c r="A117" s="61" t="s">
        <v>14</v>
      </c>
      <c r="B117" s="44" t="s">
        <v>149</v>
      </c>
      <c r="C117" s="77">
        <v>37552</v>
      </c>
      <c r="D117" s="59">
        <v>1.94</v>
      </c>
      <c r="E117" s="60">
        <v>11180</v>
      </c>
      <c r="F117" s="59">
        <v>7.6</v>
      </c>
      <c r="G117" s="11"/>
      <c r="H117" s="11"/>
      <c r="I117" s="11"/>
      <c r="J117" s="11"/>
    </row>
    <row r="118" spans="1:10" ht="15.75">
      <c r="A118" s="61" t="s">
        <v>14</v>
      </c>
      <c r="B118" s="44" t="s">
        <v>149</v>
      </c>
      <c r="C118" s="77">
        <v>37580</v>
      </c>
      <c r="D118" s="59">
        <v>1.58</v>
      </c>
      <c r="E118" s="60">
        <v>9020</v>
      </c>
      <c r="F118" s="59">
        <v>5.94</v>
      </c>
      <c r="G118" s="11"/>
      <c r="H118" s="11"/>
      <c r="I118" s="11"/>
      <c r="J118" s="11"/>
    </row>
    <row r="119" spans="1:10" ht="15.75">
      <c r="A119" s="61" t="s">
        <v>14</v>
      </c>
      <c r="B119" s="44" t="s">
        <v>149</v>
      </c>
      <c r="C119" s="77">
        <v>37608</v>
      </c>
      <c r="D119" s="59">
        <v>1.46</v>
      </c>
      <c r="E119" s="60">
        <v>6648</v>
      </c>
      <c r="F119" s="59">
        <v>4.11</v>
      </c>
      <c r="G119" s="11"/>
      <c r="H119" s="11"/>
      <c r="I119" s="11"/>
      <c r="J119" s="11"/>
    </row>
    <row r="120" spans="1:10" ht="15.75">
      <c r="A120" s="61" t="s">
        <v>14</v>
      </c>
      <c r="B120" s="44" t="s">
        <v>149</v>
      </c>
      <c r="C120" s="77">
        <v>37636</v>
      </c>
      <c r="D120" s="59">
        <v>1.37</v>
      </c>
      <c r="E120" s="60">
        <v>9390</v>
      </c>
      <c r="F120" s="59">
        <v>6.22</v>
      </c>
      <c r="G120" s="11"/>
      <c r="H120" s="11"/>
      <c r="I120" s="11"/>
      <c r="J120" s="11"/>
    </row>
    <row r="121" spans="1:10" ht="15.75">
      <c r="A121" s="61" t="s">
        <v>14</v>
      </c>
      <c r="B121" s="44" t="s">
        <v>149</v>
      </c>
      <c r="C121" s="77">
        <v>37664</v>
      </c>
      <c r="D121" s="59">
        <v>1.3</v>
      </c>
      <c r="E121" s="60">
        <v>9971</v>
      </c>
      <c r="F121" s="59">
        <v>6.67</v>
      </c>
      <c r="G121" s="11"/>
      <c r="H121" s="11"/>
      <c r="I121" s="11"/>
      <c r="J121" s="11"/>
    </row>
    <row r="122" spans="1:10" ht="15.75">
      <c r="A122" s="61" t="s">
        <v>14</v>
      </c>
      <c r="B122" s="44" t="s">
        <v>149</v>
      </c>
      <c r="C122" s="77">
        <v>37692</v>
      </c>
      <c r="D122" s="59">
        <v>1.09</v>
      </c>
      <c r="E122" s="60">
        <v>11950</v>
      </c>
      <c r="F122" s="59">
        <v>8.19</v>
      </c>
      <c r="G122" s="11"/>
      <c r="H122" s="11"/>
      <c r="I122" s="11"/>
      <c r="J122" s="11"/>
    </row>
    <row r="123" spans="1:10" ht="15.75">
      <c r="A123" s="61" t="s">
        <v>14</v>
      </c>
      <c r="B123" s="44" t="s">
        <v>149</v>
      </c>
      <c r="C123" s="77">
        <v>37720</v>
      </c>
      <c r="D123" s="59">
        <v>1.13</v>
      </c>
      <c r="E123" s="60">
        <v>9750</v>
      </c>
      <c r="F123" s="59">
        <v>6.5</v>
      </c>
      <c r="G123" s="11"/>
      <c r="H123" s="11"/>
      <c r="I123" s="11"/>
      <c r="J123" s="11"/>
    </row>
    <row r="124" spans="1:10" ht="15.75">
      <c r="A124" s="61" t="s">
        <v>14</v>
      </c>
      <c r="B124" s="44" t="s">
        <v>149</v>
      </c>
      <c r="C124" s="77">
        <v>37748</v>
      </c>
      <c r="D124" s="59">
        <v>1.2</v>
      </c>
      <c r="E124" s="60">
        <v>9195</v>
      </c>
      <c r="F124" s="59">
        <v>6.07</v>
      </c>
      <c r="G124" s="11"/>
      <c r="H124" s="11"/>
      <c r="I124" s="11"/>
      <c r="J124" s="11"/>
    </row>
    <row r="125" spans="1:10" ht="15.75">
      <c r="A125" s="61" t="s">
        <v>14</v>
      </c>
      <c r="B125" s="44" t="s">
        <v>149</v>
      </c>
      <c r="C125" s="77">
        <v>37777</v>
      </c>
      <c r="D125" s="59">
        <v>1.07</v>
      </c>
      <c r="E125" s="60">
        <v>10620</v>
      </c>
      <c r="F125" s="59">
        <v>7.17</v>
      </c>
      <c r="G125" s="11"/>
      <c r="H125" s="11"/>
      <c r="I125" s="11"/>
      <c r="J125" s="11"/>
    </row>
    <row r="126" spans="1:10" ht="15.75">
      <c r="A126" s="61" t="s">
        <v>14</v>
      </c>
      <c r="B126" s="44" t="s">
        <v>149</v>
      </c>
      <c r="C126" s="77">
        <v>37804</v>
      </c>
      <c r="D126" s="59">
        <v>0.89</v>
      </c>
      <c r="E126" s="60">
        <v>12520</v>
      </c>
      <c r="F126" s="59">
        <v>8.63</v>
      </c>
      <c r="G126" s="11"/>
      <c r="H126" s="11"/>
      <c r="I126" s="11"/>
      <c r="J126" s="11"/>
    </row>
    <row r="127" spans="1:10" ht="15.75">
      <c r="A127" s="61" t="s">
        <v>14</v>
      </c>
      <c r="B127" s="44" t="s">
        <v>149</v>
      </c>
      <c r="C127" s="77">
        <v>37832</v>
      </c>
      <c r="D127" s="59">
        <v>1.06</v>
      </c>
      <c r="E127" s="60">
        <v>9780</v>
      </c>
      <c r="F127" s="59">
        <v>6.52</v>
      </c>
      <c r="G127" s="11"/>
      <c r="H127" s="11"/>
      <c r="I127" s="11"/>
      <c r="J127" s="11"/>
    </row>
    <row r="128" spans="1:10" ht="15.75">
      <c r="A128" s="61" t="s">
        <v>14</v>
      </c>
      <c r="B128" s="44" t="s">
        <v>149</v>
      </c>
      <c r="C128" s="77">
        <v>37860</v>
      </c>
      <c r="D128" s="59">
        <v>1.16</v>
      </c>
      <c r="E128" s="60">
        <v>7380</v>
      </c>
      <c r="F128" s="59">
        <v>4.68</v>
      </c>
      <c r="G128" s="11"/>
      <c r="H128" s="11"/>
      <c r="I128" s="11"/>
      <c r="J128" s="11"/>
    </row>
    <row r="129" spans="1:10" ht="15.75">
      <c r="A129" s="61" t="s">
        <v>14</v>
      </c>
      <c r="B129" s="44" t="s">
        <v>149</v>
      </c>
      <c r="C129" s="77">
        <v>37888</v>
      </c>
      <c r="D129" s="59">
        <v>0.85</v>
      </c>
      <c r="E129" s="60">
        <v>8840</v>
      </c>
      <c r="F129" s="59">
        <v>5.8</v>
      </c>
      <c r="G129" s="11"/>
      <c r="H129" s="11"/>
      <c r="I129" s="11"/>
      <c r="J129" s="11"/>
    </row>
    <row r="130" spans="1:10" ht="15.75">
      <c r="A130" s="61" t="s">
        <v>14</v>
      </c>
      <c r="B130" s="44" t="s">
        <v>149</v>
      </c>
      <c r="C130" s="77">
        <v>37916</v>
      </c>
      <c r="D130" s="59">
        <v>0.69</v>
      </c>
      <c r="E130" s="60">
        <v>5620</v>
      </c>
      <c r="F130" s="59">
        <v>3.32</v>
      </c>
      <c r="G130" s="11"/>
      <c r="H130" s="11"/>
      <c r="I130" s="11"/>
      <c r="J130" s="11"/>
    </row>
    <row r="131" spans="1:10" ht="15.75">
      <c r="A131" s="61" t="s">
        <v>14</v>
      </c>
      <c r="B131" s="44" t="s">
        <v>149</v>
      </c>
      <c r="C131" s="77">
        <v>37944</v>
      </c>
      <c r="D131" s="59">
        <v>0.52</v>
      </c>
      <c r="E131" s="60">
        <v>6420</v>
      </c>
      <c r="F131" s="59">
        <v>3.94</v>
      </c>
      <c r="G131" s="11"/>
      <c r="H131" s="11"/>
      <c r="I131" s="11"/>
      <c r="J131" s="11"/>
    </row>
    <row r="132" spans="1:10" ht="15.75">
      <c r="A132" s="61" t="s">
        <v>14</v>
      </c>
      <c r="B132" s="44" t="s">
        <v>149</v>
      </c>
      <c r="C132" s="77">
        <v>37972</v>
      </c>
      <c r="D132" s="59">
        <v>0.43</v>
      </c>
      <c r="E132" s="60">
        <v>4250</v>
      </c>
      <c r="F132" s="59">
        <v>2.27</v>
      </c>
      <c r="G132" s="11"/>
      <c r="H132" s="11"/>
      <c r="I132" s="11"/>
      <c r="J132" s="11"/>
    </row>
    <row r="133" spans="1:10" ht="15.75">
      <c r="A133" s="61" t="s">
        <v>14</v>
      </c>
      <c r="B133" s="44" t="s">
        <v>149</v>
      </c>
      <c r="C133" s="77">
        <v>38000</v>
      </c>
      <c r="D133" s="59">
        <v>0.07</v>
      </c>
      <c r="E133" s="60">
        <v>8280</v>
      </c>
      <c r="F133" s="59">
        <v>5.37</v>
      </c>
      <c r="G133" s="11"/>
      <c r="H133" s="11"/>
      <c r="I133" s="11"/>
      <c r="J133" s="11"/>
    </row>
    <row r="134" spans="1:10" ht="15.75">
      <c r="A134" s="61" t="s">
        <v>14</v>
      </c>
      <c r="B134" s="44" t="s">
        <v>149</v>
      </c>
      <c r="C134" s="77">
        <v>38028</v>
      </c>
      <c r="D134" s="59">
        <v>0.24</v>
      </c>
      <c r="E134" s="60">
        <v>10670</v>
      </c>
      <c r="F134" s="59">
        <v>7.21</v>
      </c>
      <c r="G134" s="11"/>
      <c r="H134" s="11"/>
      <c r="I134" s="11"/>
      <c r="J134" s="11"/>
    </row>
    <row r="135" spans="1:10" ht="15.75">
      <c r="A135" s="61" t="s">
        <v>14</v>
      </c>
      <c r="B135" s="44" t="s">
        <v>149</v>
      </c>
      <c r="C135" s="77">
        <v>38056</v>
      </c>
      <c r="D135" s="59">
        <v>0.31</v>
      </c>
      <c r="E135" s="60">
        <v>8630</v>
      </c>
      <c r="F135" s="59">
        <v>5.64</v>
      </c>
      <c r="G135" s="11"/>
      <c r="H135" s="11"/>
      <c r="I135" s="11"/>
      <c r="J135" s="11"/>
    </row>
    <row r="136" spans="1:10" ht="15.75">
      <c r="A136" s="61" t="s">
        <v>14</v>
      </c>
      <c r="B136" s="44" t="s">
        <v>149</v>
      </c>
      <c r="C136" s="77">
        <v>38084</v>
      </c>
      <c r="D136" s="59">
        <v>0.42</v>
      </c>
      <c r="E136" s="60">
        <v>7850</v>
      </c>
      <c r="F136" s="59">
        <v>5.04</v>
      </c>
      <c r="G136" s="11"/>
      <c r="H136" s="11"/>
      <c r="I136" s="11"/>
      <c r="J136" s="11"/>
    </row>
    <row r="137" spans="1:10" ht="15.75">
      <c r="A137" s="61" t="s">
        <v>14</v>
      </c>
      <c r="B137" s="44" t="s">
        <v>149</v>
      </c>
      <c r="C137" s="77">
        <v>38112</v>
      </c>
      <c r="D137" s="59">
        <v>1.03</v>
      </c>
      <c r="E137" s="60">
        <v>8000</v>
      </c>
      <c r="F137" s="59">
        <v>5.15</v>
      </c>
      <c r="G137" s="11"/>
      <c r="H137" s="11"/>
      <c r="I137" s="11"/>
      <c r="J137" s="11"/>
    </row>
    <row r="138" spans="1:10" ht="15.75">
      <c r="A138" s="61" t="s">
        <v>14</v>
      </c>
      <c r="B138" s="44" t="s">
        <v>149</v>
      </c>
      <c r="C138" s="77">
        <v>38140</v>
      </c>
      <c r="D138" s="59">
        <v>1.11</v>
      </c>
      <c r="E138" s="60">
        <v>6990</v>
      </c>
      <c r="F138" s="59">
        <v>4.38</v>
      </c>
      <c r="G138" s="11"/>
      <c r="H138" s="11"/>
      <c r="I138" s="11"/>
      <c r="J138" s="11"/>
    </row>
    <row r="139" spans="1:10" ht="15.75">
      <c r="A139" s="61" t="s">
        <v>14</v>
      </c>
      <c r="B139" s="44" t="s">
        <v>149</v>
      </c>
      <c r="C139" s="77">
        <v>38168</v>
      </c>
      <c r="D139" s="59">
        <v>1.36</v>
      </c>
      <c r="E139" s="60">
        <v>5720</v>
      </c>
      <c r="F139" s="59">
        <v>3.4</v>
      </c>
      <c r="G139" s="11"/>
      <c r="H139" s="11"/>
      <c r="I139" s="11"/>
      <c r="J139" s="11"/>
    </row>
    <row r="140" spans="1:10" ht="15.75">
      <c r="A140" s="61" t="s">
        <v>14</v>
      </c>
      <c r="B140" s="44" t="s">
        <v>149</v>
      </c>
      <c r="C140" s="77">
        <v>38196</v>
      </c>
      <c r="D140" s="59">
        <v>1.38</v>
      </c>
      <c r="E140" s="60">
        <v>7790</v>
      </c>
      <c r="F140" s="59">
        <v>4.99</v>
      </c>
      <c r="G140" s="11"/>
      <c r="H140" s="11"/>
      <c r="I140" s="11"/>
      <c r="J140" s="11"/>
    </row>
    <row r="141" spans="1:10" ht="15.75">
      <c r="A141" s="61" t="s">
        <v>14</v>
      </c>
      <c r="B141" s="44" t="s">
        <v>149</v>
      </c>
      <c r="C141" s="77">
        <v>38224</v>
      </c>
      <c r="D141" s="59">
        <v>1.29</v>
      </c>
      <c r="E141" s="60">
        <v>7470</v>
      </c>
      <c r="F141" s="59">
        <v>4.75</v>
      </c>
      <c r="G141" s="11"/>
      <c r="H141" s="11"/>
      <c r="I141" s="11"/>
      <c r="J141" s="11"/>
    </row>
    <row r="142" spans="1:10" ht="15.75">
      <c r="A142" s="61" t="s">
        <v>14</v>
      </c>
      <c r="B142" s="44" t="s">
        <v>149</v>
      </c>
      <c r="C142" s="77">
        <v>38252</v>
      </c>
      <c r="D142" s="59">
        <v>1.31</v>
      </c>
      <c r="E142" s="60">
        <v>4420</v>
      </c>
      <c r="F142" s="59">
        <v>2.4</v>
      </c>
      <c r="G142" s="11"/>
      <c r="H142" s="11"/>
      <c r="I142" s="11"/>
      <c r="J142" s="11"/>
    </row>
    <row r="143" spans="1:10" ht="15.75">
      <c r="A143" s="61" t="s">
        <v>14</v>
      </c>
      <c r="B143" s="44" t="s">
        <v>149</v>
      </c>
      <c r="C143" s="77">
        <v>38280</v>
      </c>
      <c r="D143" s="59">
        <v>1.2067</v>
      </c>
      <c r="E143" s="60">
        <v>6760</v>
      </c>
      <c r="F143" s="59">
        <v>4.2</v>
      </c>
      <c r="G143" s="11"/>
      <c r="H143" s="11"/>
      <c r="I143" s="11"/>
      <c r="J143" s="11"/>
    </row>
    <row r="144" spans="1:10" ht="15.75">
      <c r="A144" s="61" t="s">
        <v>14</v>
      </c>
      <c r="B144" s="44" t="s">
        <v>149</v>
      </c>
      <c r="C144" s="77">
        <v>38308</v>
      </c>
      <c r="D144" s="59">
        <v>0.58</v>
      </c>
      <c r="E144" s="60">
        <v>9270</v>
      </c>
      <c r="F144" s="59">
        <v>6.13</v>
      </c>
      <c r="G144" s="11"/>
      <c r="H144" s="11"/>
      <c r="I144" s="11"/>
      <c r="J144" s="11"/>
    </row>
    <row r="145" spans="1:10" ht="15.75">
      <c r="A145" s="61" t="s">
        <v>14</v>
      </c>
      <c r="B145" s="44" t="s">
        <v>149</v>
      </c>
      <c r="C145" s="77">
        <v>38336</v>
      </c>
      <c r="D145" s="59">
        <v>0.72</v>
      </c>
      <c r="E145" s="60">
        <v>9795</v>
      </c>
      <c r="F145" s="59">
        <v>6.53</v>
      </c>
      <c r="G145" s="11"/>
      <c r="H145" s="11"/>
      <c r="I145" s="11"/>
      <c r="J145" s="11"/>
    </row>
    <row r="146" spans="1:10" ht="15.75">
      <c r="A146" s="61" t="s">
        <v>14</v>
      </c>
      <c r="B146" s="44" t="s">
        <v>149</v>
      </c>
      <c r="C146" s="77">
        <v>38364</v>
      </c>
      <c r="D146" s="59">
        <v>1.05</v>
      </c>
      <c r="E146" s="60">
        <v>8220</v>
      </c>
      <c r="F146" s="59">
        <v>5.32</v>
      </c>
      <c r="G146" s="11"/>
      <c r="H146" s="11"/>
      <c r="I146" s="11"/>
      <c r="J146" s="11"/>
    </row>
    <row r="147" spans="1:10" ht="15.75">
      <c r="A147" s="61" t="s">
        <v>14</v>
      </c>
      <c r="B147" s="44" t="s">
        <v>149</v>
      </c>
      <c r="C147" s="77">
        <v>38397</v>
      </c>
      <c r="D147" s="59">
        <v>1.43</v>
      </c>
      <c r="E147" s="60">
        <v>3870</v>
      </c>
      <c r="F147" s="59">
        <v>1.98</v>
      </c>
      <c r="G147" s="11"/>
      <c r="H147" s="11"/>
      <c r="I147" s="11"/>
      <c r="J147" s="11"/>
    </row>
    <row r="148" spans="1:10" ht="15.75">
      <c r="A148" s="61" t="s">
        <v>14</v>
      </c>
      <c r="B148" s="44" t="s">
        <v>149</v>
      </c>
      <c r="C148" s="77">
        <v>38420</v>
      </c>
      <c r="D148" s="59">
        <v>2.19</v>
      </c>
      <c r="E148" s="60">
        <v>6690</v>
      </c>
      <c r="F148" s="59">
        <v>4.15</v>
      </c>
      <c r="G148" s="11"/>
      <c r="H148" s="11"/>
      <c r="I148" s="11"/>
      <c r="J148" s="11"/>
    </row>
    <row r="149" spans="1:10" ht="15.75">
      <c r="A149" s="61" t="s">
        <v>14</v>
      </c>
      <c r="B149" s="44" t="s">
        <v>149</v>
      </c>
      <c r="C149" s="77">
        <v>38448</v>
      </c>
      <c r="D149" s="59">
        <v>2.84</v>
      </c>
      <c r="E149" s="60">
        <v>4720</v>
      </c>
      <c r="F149" s="59">
        <v>2.63</v>
      </c>
      <c r="G149" s="11"/>
      <c r="H149" s="11"/>
      <c r="I149" s="11"/>
      <c r="J149" s="11"/>
    </row>
    <row r="150" spans="1:10" ht="15.75">
      <c r="A150" s="61" t="s">
        <v>14</v>
      </c>
      <c r="B150" s="44" t="s">
        <v>149</v>
      </c>
      <c r="C150" s="77">
        <v>38476</v>
      </c>
      <c r="D150" s="59">
        <v>2.0838</v>
      </c>
      <c r="E150" s="60">
        <v>6270</v>
      </c>
      <c r="F150" s="59">
        <v>3.82</v>
      </c>
      <c r="G150" s="11"/>
      <c r="H150" s="11"/>
      <c r="I150" s="11"/>
      <c r="J150" s="11"/>
    </row>
    <row r="151" spans="1:10" ht="15.75">
      <c r="A151" s="61" t="s">
        <v>14</v>
      </c>
      <c r="B151" s="44" t="s">
        <v>149</v>
      </c>
      <c r="C151" s="77">
        <v>38504</v>
      </c>
      <c r="D151" s="59">
        <v>2.95</v>
      </c>
      <c r="E151" s="60">
        <v>4350</v>
      </c>
      <c r="F151" s="59">
        <v>2.35</v>
      </c>
      <c r="G151" s="11"/>
      <c r="H151" s="11"/>
      <c r="I151" s="11"/>
      <c r="J151" s="11"/>
    </row>
    <row r="152" spans="1:10" ht="15.75">
      <c r="A152" s="61" t="s">
        <v>14</v>
      </c>
      <c r="B152" s="44" t="s">
        <v>149</v>
      </c>
      <c r="C152" s="77">
        <v>38532</v>
      </c>
      <c r="D152" s="59">
        <v>2.93</v>
      </c>
      <c r="E152" s="60">
        <v>3010</v>
      </c>
      <c r="F152" s="59">
        <v>1.32</v>
      </c>
      <c r="G152" s="11"/>
      <c r="H152" s="11"/>
      <c r="I152" s="11"/>
      <c r="J152" s="11"/>
    </row>
    <row r="153" spans="1:10" ht="15.75">
      <c r="A153" s="61" t="s">
        <v>14</v>
      </c>
      <c r="B153" s="44" t="s">
        <v>149</v>
      </c>
      <c r="C153" s="77">
        <v>38560</v>
      </c>
      <c r="D153" s="59">
        <v>3.127</v>
      </c>
      <c r="E153" s="60">
        <v>4340</v>
      </c>
      <c r="F153" s="59">
        <v>2.34</v>
      </c>
      <c r="G153" s="11"/>
      <c r="H153" s="11"/>
      <c r="I153" s="11"/>
      <c r="J153" s="11"/>
    </row>
    <row r="154" spans="1:10" ht="15.75">
      <c r="A154" s="61" t="s">
        <v>14</v>
      </c>
      <c r="B154" s="44" t="s">
        <v>149</v>
      </c>
      <c r="C154" s="77">
        <v>38588</v>
      </c>
      <c r="D154" s="59">
        <v>3.7</v>
      </c>
      <c r="E154" s="60">
        <v>4720</v>
      </c>
      <c r="F154" s="59">
        <v>2.63</v>
      </c>
      <c r="G154" s="11"/>
      <c r="H154" s="11"/>
      <c r="I154" s="11"/>
      <c r="J154" s="11"/>
    </row>
    <row r="155" spans="1:10" ht="15.75">
      <c r="A155" s="61" t="s">
        <v>14</v>
      </c>
      <c r="B155" s="44" t="s">
        <v>149</v>
      </c>
      <c r="C155" s="77">
        <v>38616</v>
      </c>
      <c r="D155" s="59">
        <v>3.57</v>
      </c>
      <c r="E155" s="60">
        <v>3910</v>
      </c>
      <c r="F155" s="59">
        <v>2.01</v>
      </c>
      <c r="G155" s="11"/>
      <c r="H155" s="11"/>
      <c r="I155" s="11"/>
      <c r="J155" s="11"/>
    </row>
    <row r="156" spans="1:10" ht="15.75">
      <c r="A156" s="61" t="s">
        <v>14</v>
      </c>
      <c r="B156" s="44" t="s">
        <v>149</v>
      </c>
      <c r="C156" s="77">
        <v>38644</v>
      </c>
      <c r="D156" s="59">
        <v>3.84</v>
      </c>
      <c r="E156" s="60">
        <v>3920</v>
      </c>
      <c r="F156" s="59">
        <v>2.02</v>
      </c>
      <c r="G156" s="11"/>
      <c r="H156" s="11"/>
      <c r="I156" s="11"/>
      <c r="J156" s="11"/>
    </row>
    <row r="157" spans="1:10" ht="15.75">
      <c r="A157" s="61" t="s">
        <v>14</v>
      </c>
      <c r="B157" s="44" t="s">
        <v>149</v>
      </c>
      <c r="C157" s="77">
        <v>38672</v>
      </c>
      <c r="D157" s="59">
        <v>4.1754</v>
      </c>
      <c r="E157" s="60">
        <v>5900</v>
      </c>
      <c r="F157" s="59">
        <v>3.54</v>
      </c>
      <c r="G157" s="11"/>
      <c r="H157" s="11"/>
      <c r="I157" s="11"/>
      <c r="J157" s="11"/>
    </row>
    <row r="158" spans="1:10" ht="15.75">
      <c r="A158" s="61" t="s">
        <v>14</v>
      </c>
      <c r="B158" s="44" t="s">
        <v>149</v>
      </c>
      <c r="C158" s="77">
        <v>38700</v>
      </c>
      <c r="D158" s="59">
        <v>3.94</v>
      </c>
      <c r="E158" s="60">
        <v>3844</v>
      </c>
      <c r="F158" s="59">
        <v>1.96</v>
      </c>
      <c r="G158" s="11"/>
      <c r="H158" s="11"/>
      <c r="I158" s="11"/>
      <c r="J158" s="11"/>
    </row>
    <row r="159" spans="1:10" ht="15.75">
      <c r="A159" s="61" t="s">
        <v>14</v>
      </c>
      <c r="B159" s="44" t="s">
        <v>149</v>
      </c>
      <c r="C159" s="77">
        <v>38728</v>
      </c>
      <c r="D159" s="59">
        <v>3.69</v>
      </c>
      <c r="E159" s="60">
        <v>5080</v>
      </c>
      <c r="F159" s="59">
        <v>2.91</v>
      </c>
      <c r="G159" s="11"/>
      <c r="H159" s="11"/>
      <c r="I159" s="11"/>
      <c r="J159" s="11"/>
    </row>
    <row r="160" spans="1:10" ht="15.75">
      <c r="A160" s="61" t="s">
        <v>14</v>
      </c>
      <c r="B160" s="44" t="s">
        <v>149</v>
      </c>
      <c r="C160" s="77">
        <v>38756</v>
      </c>
      <c r="D160" s="59">
        <v>3.87</v>
      </c>
      <c r="E160" s="60">
        <v>5220</v>
      </c>
      <c r="F160" s="59">
        <v>3.02</v>
      </c>
      <c r="G160" s="11"/>
      <c r="H160" s="11"/>
      <c r="I160" s="11"/>
      <c r="J160" s="11"/>
    </row>
    <row r="161" spans="1:10" ht="15.75">
      <c r="A161" s="61" t="s">
        <v>14</v>
      </c>
      <c r="B161" s="44" t="s">
        <v>149</v>
      </c>
      <c r="C161" s="77">
        <v>38784</v>
      </c>
      <c r="D161" s="59">
        <v>4.07</v>
      </c>
      <c r="E161" s="60">
        <v>4520</v>
      </c>
      <c r="F161" s="59">
        <v>2.48</v>
      </c>
      <c r="G161" s="11"/>
      <c r="H161" s="11"/>
      <c r="I161" s="11"/>
      <c r="J161" s="11"/>
    </row>
    <row r="162" spans="1:10" ht="15.75">
      <c r="A162" s="61" t="s">
        <v>14</v>
      </c>
      <c r="B162" s="44" t="s">
        <v>149</v>
      </c>
      <c r="C162" s="77">
        <v>38813</v>
      </c>
      <c r="D162" s="59">
        <v>4.23</v>
      </c>
      <c r="E162" s="60">
        <v>3580</v>
      </c>
      <c r="F162" s="59">
        <v>1.75</v>
      </c>
      <c r="G162" s="11"/>
      <c r="H162" s="11"/>
      <c r="I162" s="11"/>
      <c r="J162" s="11"/>
    </row>
    <row r="163" spans="1:10" ht="15.75">
      <c r="A163" s="61" t="s">
        <v>14</v>
      </c>
      <c r="B163" s="44" t="s">
        <v>149</v>
      </c>
      <c r="C163" s="77">
        <v>38840</v>
      </c>
      <c r="D163" s="59">
        <v>4.1055</v>
      </c>
      <c r="E163" s="60">
        <v>4680</v>
      </c>
      <c r="F163" s="59">
        <v>2.6</v>
      </c>
      <c r="G163" s="11"/>
      <c r="H163" s="11"/>
      <c r="I163" s="11"/>
      <c r="J163" s="11"/>
    </row>
    <row r="164" spans="1:10" ht="15.75">
      <c r="A164" s="61" t="s">
        <v>14</v>
      </c>
      <c r="B164" s="44" t="s">
        <v>149</v>
      </c>
      <c r="C164" s="77">
        <v>38869</v>
      </c>
      <c r="D164" s="59">
        <v>4.29</v>
      </c>
      <c r="E164" s="60">
        <v>4920</v>
      </c>
      <c r="F164" s="59">
        <v>2.78</v>
      </c>
      <c r="G164" s="11"/>
      <c r="H164" s="11"/>
      <c r="I164" s="11"/>
      <c r="J164" s="11"/>
    </row>
    <row r="165" spans="1:10" ht="15.75">
      <c r="A165" s="61" t="s">
        <v>14</v>
      </c>
      <c r="B165" s="44" t="s">
        <v>149</v>
      </c>
      <c r="C165" s="77">
        <v>38896</v>
      </c>
      <c r="D165" s="59">
        <v>4.62</v>
      </c>
      <c r="E165" s="60">
        <v>24620</v>
      </c>
      <c r="F165" s="59">
        <v>17.94</v>
      </c>
      <c r="G165" s="11"/>
      <c r="H165" s="11"/>
      <c r="I165" s="11"/>
      <c r="J165" s="11"/>
    </row>
    <row r="166" spans="1:10" ht="15.75">
      <c r="A166" s="61" t="s">
        <v>14</v>
      </c>
      <c r="B166" s="44" t="s">
        <v>149</v>
      </c>
      <c r="C166" s="77">
        <v>38924</v>
      </c>
      <c r="D166" s="59">
        <v>4.3</v>
      </c>
      <c r="E166" s="60">
        <v>5270</v>
      </c>
      <c r="F166" s="59">
        <v>3.05</v>
      </c>
      <c r="G166" s="11"/>
      <c r="H166" s="11"/>
      <c r="I166" s="11"/>
      <c r="J166" s="11"/>
    </row>
    <row r="167" spans="1:10" ht="15.75">
      <c r="A167" s="61" t="s">
        <v>14</v>
      </c>
      <c r="B167" s="44" t="s">
        <v>149</v>
      </c>
      <c r="C167" s="77">
        <v>38952</v>
      </c>
      <c r="D167" s="59">
        <v>3.8</v>
      </c>
      <c r="E167" s="60">
        <v>8100</v>
      </c>
      <c r="F167" s="59">
        <v>5.23</v>
      </c>
      <c r="G167" s="11"/>
      <c r="H167" s="11"/>
      <c r="I167" s="11"/>
      <c r="J167" s="11"/>
    </row>
    <row r="168" spans="1:10" ht="15.75">
      <c r="A168" s="61" t="s">
        <v>14</v>
      </c>
      <c r="B168" s="44" t="s">
        <v>149</v>
      </c>
      <c r="C168" s="77">
        <v>38980</v>
      </c>
      <c r="D168" s="59">
        <v>3.79</v>
      </c>
      <c r="E168" s="60">
        <v>4520</v>
      </c>
      <c r="F168" s="59">
        <v>2.48</v>
      </c>
      <c r="G168" s="11"/>
      <c r="H168" s="11"/>
      <c r="I168" s="11"/>
      <c r="J168" s="11"/>
    </row>
    <row r="169" spans="1:10" ht="15.75">
      <c r="A169" s="61" t="s">
        <v>14</v>
      </c>
      <c r="B169" s="44" t="s">
        <v>149</v>
      </c>
      <c r="C169" s="77">
        <v>39008</v>
      </c>
      <c r="D169" s="59">
        <v>3.76</v>
      </c>
      <c r="E169" s="60">
        <v>5650</v>
      </c>
      <c r="F169" s="59">
        <v>3.35</v>
      </c>
      <c r="G169" s="11"/>
      <c r="H169" s="11"/>
      <c r="I169" s="11"/>
      <c r="J169" s="11"/>
    </row>
    <row r="170" spans="1:10" ht="15.75">
      <c r="A170" s="61" t="s">
        <v>14</v>
      </c>
      <c r="B170" s="44" t="s">
        <v>149</v>
      </c>
      <c r="C170" s="77">
        <v>39008</v>
      </c>
      <c r="D170" s="59">
        <v>3.76</v>
      </c>
      <c r="E170" s="60">
        <v>5650</v>
      </c>
      <c r="F170" s="59">
        <v>3.35</v>
      </c>
      <c r="G170" s="11"/>
      <c r="H170" s="11"/>
      <c r="I170" s="11"/>
      <c r="J170" s="11"/>
    </row>
    <row r="171" spans="1:10" ht="15.75">
      <c r="A171" s="61" t="s">
        <v>14</v>
      </c>
      <c r="B171" s="44" t="s">
        <v>149</v>
      </c>
      <c r="C171" s="77">
        <v>39036</v>
      </c>
      <c r="D171" s="59">
        <v>3.6808</v>
      </c>
      <c r="E171" s="60">
        <v>4920</v>
      </c>
      <c r="F171" s="59">
        <v>2.78</v>
      </c>
      <c r="G171" s="11"/>
      <c r="H171" s="11"/>
      <c r="I171" s="11"/>
      <c r="J171" s="11"/>
    </row>
    <row r="172" spans="1:10" ht="15.75">
      <c r="A172" s="61" t="s">
        <v>14</v>
      </c>
      <c r="B172" s="44" t="s">
        <v>149</v>
      </c>
      <c r="C172" s="77">
        <v>39064</v>
      </c>
      <c r="D172" s="59">
        <v>3.6</v>
      </c>
      <c r="E172" s="60">
        <v>5250</v>
      </c>
      <c r="F172" s="59">
        <v>3.04</v>
      </c>
      <c r="G172" s="11"/>
      <c r="H172" s="11"/>
      <c r="I172" s="11"/>
      <c r="J172" s="11"/>
    </row>
    <row r="173" spans="1:10" ht="15.75">
      <c r="A173" s="61" t="s">
        <v>14</v>
      </c>
      <c r="B173" s="44" t="s">
        <v>149</v>
      </c>
      <c r="C173" s="77">
        <v>39092</v>
      </c>
      <c r="D173" s="59">
        <v>3.63</v>
      </c>
      <c r="E173" s="60">
        <v>5520</v>
      </c>
      <c r="F173" s="59">
        <v>3.25</v>
      </c>
      <c r="G173" s="11"/>
      <c r="H173" s="11"/>
      <c r="I173" s="11"/>
      <c r="J173" s="11"/>
    </row>
    <row r="174" spans="1:10" ht="15.75">
      <c r="A174" s="61" t="s">
        <v>14</v>
      </c>
      <c r="B174" s="44" t="s">
        <v>149</v>
      </c>
      <c r="C174" s="77">
        <v>39120</v>
      </c>
      <c r="D174" s="59">
        <v>4.05</v>
      </c>
      <c r="E174" s="60">
        <v>9760</v>
      </c>
      <c r="F174" s="59">
        <v>6.51</v>
      </c>
      <c r="G174" s="11"/>
      <c r="H174" s="11"/>
      <c r="I174" s="11"/>
      <c r="J174" s="11"/>
    </row>
    <row r="175" spans="1:10" ht="15.75">
      <c r="A175" s="61" t="s">
        <v>14</v>
      </c>
      <c r="B175" s="44" t="s">
        <v>149</v>
      </c>
      <c r="C175" s="77">
        <v>39148</v>
      </c>
      <c r="D175" s="59">
        <v>3.94</v>
      </c>
      <c r="E175" s="60">
        <v>5870</v>
      </c>
      <c r="F175" s="59">
        <v>3.52</v>
      </c>
      <c r="G175" s="11"/>
      <c r="H175" s="11"/>
      <c r="I175" s="11"/>
      <c r="J175" s="11"/>
    </row>
    <row r="176" spans="1:10" ht="15.75">
      <c r="A176" s="61" t="s">
        <v>14</v>
      </c>
      <c r="B176" s="44" t="s">
        <v>149</v>
      </c>
      <c r="C176" s="77">
        <v>39176</v>
      </c>
      <c r="D176" s="59">
        <v>3.75</v>
      </c>
      <c r="E176" s="60">
        <v>8850</v>
      </c>
      <c r="F176" s="59">
        <v>5.81</v>
      </c>
      <c r="G176" s="11"/>
      <c r="H176" s="11"/>
      <c r="I176" s="11"/>
      <c r="J176" s="11"/>
    </row>
    <row r="177" spans="1:10" ht="15.75">
      <c r="A177" s="61" t="s">
        <v>14</v>
      </c>
      <c r="B177" s="44" t="s">
        <v>149</v>
      </c>
      <c r="C177" s="77">
        <v>39204</v>
      </c>
      <c r="D177" s="59">
        <v>3.92</v>
      </c>
      <c r="E177" s="60">
        <v>3489.5</v>
      </c>
      <c r="F177" s="59">
        <v>1.68</v>
      </c>
      <c r="G177" s="11"/>
      <c r="H177" s="11"/>
      <c r="I177" s="11"/>
      <c r="J177" s="11"/>
    </row>
    <row r="178" spans="1:10" ht="15.75">
      <c r="A178" s="61" t="s">
        <v>14</v>
      </c>
      <c r="B178" s="44" t="s">
        <v>149</v>
      </c>
      <c r="C178" s="77">
        <v>39232</v>
      </c>
      <c r="D178" s="59">
        <v>4.17</v>
      </c>
      <c r="E178" s="60">
        <v>5020</v>
      </c>
      <c r="F178" s="59">
        <v>2.86</v>
      </c>
      <c r="G178" s="11"/>
      <c r="H178" s="11"/>
      <c r="I178" s="11"/>
      <c r="J178" s="11"/>
    </row>
    <row r="179" spans="1:10" ht="15.75">
      <c r="A179" s="61" t="s">
        <v>14</v>
      </c>
      <c r="B179" s="44" t="s">
        <v>149</v>
      </c>
      <c r="C179" s="77">
        <v>39260</v>
      </c>
      <c r="D179" s="59">
        <v>4.09</v>
      </c>
      <c r="E179" s="60">
        <v>5820</v>
      </c>
      <c r="F179" s="59">
        <v>3.48</v>
      </c>
      <c r="G179" s="11"/>
      <c r="H179" s="11"/>
      <c r="I179" s="11"/>
      <c r="J179" s="11"/>
    </row>
    <row r="180" spans="1:10" ht="15.75">
      <c r="A180" s="61" t="s">
        <v>14</v>
      </c>
      <c r="B180" s="44" t="s">
        <v>149</v>
      </c>
      <c r="C180" s="77">
        <v>39288</v>
      </c>
      <c r="D180" s="59">
        <v>4.03</v>
      </c>
      <c r="E180" s="60">
        <v>6900</v>
      </c>
      <c r="F180" s="59">
        <v>4.31</v>
      </c>
      <c r="G180" s="11"/>
      <c r="H180" s="11"/>
      <c r="I180" s="11"/>
      <c r="J180" s="11"/>
    </row>
    <row r="181" spans="1:10" ht="15.75">
      <c r="A181" s="61" t="s">
        <v>14</v>
      </c>
      <c r="B181" s="44" t="s">
        <v>149</v>
      </c>
      <c r="C181" s="77">
        <v>39316</v>
      </c>
      <c r="D181" s="59">
        <v>3.85</v>
      </c>
      <c r="E181" s="60">
        <v>7150</v>
      </c>
      <c r="F181" s="59">
        <v>4.5</v>
      </c>
      <c r="G181" s="11"/>
      <c r="H181" s="11"/>
      <c r="I181" s="11"/>
      <c r="J181" s="11"/>
    </row>
    <row r="182" spans="1:10" ht="15.75">
      <c r="A182" s="61" t="s">
        <v>14</v>
      </c>
      <c r="B182" s="44" t="s">
        <v>149</v>
      </c>
      <c r="C182" s="77">
        <v>39344</v>
      </c>
      <c r="D182" s="59">
        <v>3.84</v>
      </c>
      <c r="E182" s="60">
        <v>7100</v>
      </c>
      <c r="F182" s="59">
        <v>4.46</v>
      </c>
      <c r="G182" s="11"/>
      <c r="H182" s="11"/>
      <c r="I182" s="11"/>
      <c r="J182" s="11"/>
    </row>
    <row r="183" spans="1:10" ht="15.75">
      <c r="A183" s="61" t="s">
        <v>14</v>
      </c>
      <c r="B183" s="44" t="s">
        <v>149</v>
      </c>
      <c r="C183" s="77">
        <v>39372</v>
      </c>
      <c r="D183" s="59">
        <v>3.77</v>
      </c>
      <c r="E183" s="60">
        <v>6750</v>
      </c>
      <c r="F183" s="59">
        <v>4.19</v>
      </c>
      <c r="G183" s="11"/>
      <c r="H183" s="11"/>
      <c r="I183" s="11"/>
      <c r="J183" s="11"/>
    </row>
    <row r="184" spans="1:10" ht="15.75">
      <c r="A184" s="61" t="s">
        <v>14</v>
      </c>
      <c r="B184" s="44" t="s">
        <v>149</v>
      </c>
      <c r="C184" s="77">
        <v>39400</v>
      </c>
      <c r="D184" s="59">
        <v>1.73</v>
      </c>
      <c r="E184" s="60">
        <v>3400</v>
      </c>
      <c r="F184" s="59">
        <v>1.62</v>
      </c>
      <c r="G184" s="11"/>
      <c r="H184" s="11"/>
      <c r="I184" s="11"/>
      <c r="J184" s="11"/>
    </row>
    <row r="185" spans="1:10" ht="15.75">
      <c r="A185" s="61" t="s">
        <v>14</v>
      </c>
      <c r="B185" s="44" t="s">
        <v>149</v>
      </c>
      <c r="C185" s="77">
        <v>39428</v>
      </c>
      <c r="D185" s="59">
        <v>1.16</v>
      </c>
      <c r="E185" s="60">
        <v>2300</v>
      </c>
      <c r="F185" s="59">
        <v>0.77</v>
      </c>
      <c r="G185" s="11"/>
      <c r="H185" s="11"/>
      <c r="I185" s="11"/>
      <c r="J185" s="11"/>
    </row>
    <row r="186" spans="1:10" ht="15.75">
      <c r="A186" s="61" t="s">
        <v>14</v>
      </c>
      <c r="B186" s="44" t="s">
        <v>149</v>
      </c>
      <c r="C186" s="77">
        <v>39456</v>
      </c>
      <c r="D186" s="59">
        <v>2.68</v>
      </c>
      <c r="E186" s="60">
        <v>4850</v>
      </c>
      <c r="F186" s="59">
        <v>2.73</v>
      </c>
      <c r="G186" s="11"/>
      <c r="H186" s="11"/>
      <c r="I186" s="11"/>
      <c r="J186" s="11"/>
    </row>
    <row r="187" spans="1:10" ht="15.75">
      <c r="A187" s="61" t="s">
        <v>14</v>
      </c>
      <c r="B187" s="44" t="s">
        <v>149</v>
      </c>
      <c r="C187" s="77">
        <v>39484</v>
      </c>
      <c r="D187" s="59">
        <v>1.5</v>
      </c>
      <c r="E187" s="60">
        <v>5220</v>
      </c>
      <c r="F187" s="59">
        <v>3.02</v>
      </c>
      <c r="G187" s="11"/>
      <c r="H187" s="11"/>
      <c r="I187" s="11"/>
      <c r="J187" s="11"/>
    </row>
    <row r="188" spans="1:10" ht="15.75">
      <c r="A188" s="61" t="s">
        <v>14</v>
      </c>
      <c r="B188" s="44" t="s">
        <v>149</v>
      </c>
      <c r="C188" s="77">
        <v>39512</v>
      </c>
      <c r="D188" s="59">
        <v>1.2831</v>
      </c>
      <c r="E188" s="60">
        <v>8900</v>
      </c>
      <c r="F188" s="59">
        <v>5.85</v>
      </c>
      <c r="G188" s="11"/>
      <c r="H188" s="11"/>
      <c r="I188" s="11"/>
      <c r="J188" s="11"/>
    </row>
    <row r="189" spans="1:10" ht="15.75">
      <c r="A189" s="61" t="s">
        <v>14</v>
      </c>
      <c r="B189" s="44" t="s">
        <v>149</v>
      </c>
      <c r="C189" s="77">
        <v>39540</v>
      </c>
      <c r="D189" s="59">
        <v>0.95</v>
      </c>
      <c r="E189" s="60">
        <v>11200</v>
      </c>
      <c r="F189" s="59">
        <v>7.62</v>
      </c>
      <c r="G189" s="11"/>
      <c r="H189" s="11"/>
      <c r="I189" s="11"/>
      <c r="J189" s="11"/>
    </row>
    <row r="190" spans="1:10" ht="15.75">
      <c r="A190" s="61" t="s">
        <v>14</v>
      </c>
      <c r="B190" s="44" t="s">
        <v>149</v>
      </c>
      <c r="C190" s="77">
        <v>39568</v>
      </c>
      <c r="D190" s="59">
        <v>1.33</v>
      </c>
      <c r="E190" s="60">
        <v>12000</v>
      </c>
      <c r="F190" s="59">
        <v>8.23</v>
      </c>
      <c r="G190" s="11"/>
      <c r="H190" s="11"/>
      <c r="I190" s="11"/>
      <c r="J190" s="11"/>
    </row>
    <row r="191" spans="1:10" ht="15.75">
      <c r="A191" s="61" t="s">
        <v>14</v>
      </c>
      <c r="B191" s="44" t="s">
        <v>149</v>
      </c>
      <c r="C191" s="77">
        <v>39596</v>
      </c>
      <c r="D191" s="59">
        <v>1.32</v>
      </c>
      <c r="E191" s="60">
        <v>3120</v>
      </c>
      <c r="F191" s="59">
        <v>1.4</v>
      </c>
      <c r="G191" s="11"/>
      <c r="H191" s="11"/>
      <c r="I191" s="11"/>
      <c r="J191" s="11"/>
    </row>
    <row r="192" spans="1:10" ht="15.75">
      <c r="A192" s="61" t="s">
        <v>14</v>
      </c>
      <c r="B192" s="44" t="s">
        <v>149</v>
      </c>
      <c r="C192" s="77">
        <v>39624</v>
      </c>
      <c r="D192" s="59">
        <v>2.04</v>
      </c>
      <c r="E192" s="60">
        <v>3300</v>
      </c>
      <c r="F192" s="59">
        <v>1.54</v>
      </c>
      <c r="G192" s="11"/>
      <c r="H192" s="11"/>
      <c r="I192" s="11"/>
      <c r="J192" s="11"/>
    </row>
    <row r="193" spans="1:10" ht="15.75">
      <c r="A193" s="61" t="s">
        <v>14</v>
      </c>
      <c r="B193" s="44" t="s">
        <v>149</v>
      </c>
      <c r="C193" s="77">
        <v>39652</v>
      </c>
      <c r="D193" s="59">
        <v>1.73</v>
      </c>
      <c r="E193" s="60">
        <v>5300</v>
      </c>
      <c r="F193" s="59">
        <v>3.08</v>
      </c>
      <c r="G193" s="11"/>
      <c r="H193" s="11"/>
      <c r="I193" s="11"/>
      <c r="J193" s="11"/>
    </row>
    <row r="194" spans="1:10" ht="15.75">
      <c r="A194" s="61" t="s">
        <v>14</v>
      </c>
      <c r="B194" s="44" t="s">
        <v>149</v>
      </c>
      <c r="C194" s="77">
        <v>39680</v>
      </c>
      <c r="D194" s="59">
        <v>1.67</v>
      </c>
      <c r="E194" s="60">
        <v>4620</v>
      </c>
      <c r="F194" s="59">
        <v>2.55</v>
      </c>
      <c r="G194" s="11"/>
      <c r="H194" s="11"/>
      <c r="I194" s="11"/>
      <c r="J194" s="11"/>
    </row>
    <row r="195" spans="1:10" ht="15.75">
      <c r="A195" s="61" t="s">
        <v>14</v>
      </c>
      <c r="B195" s="44" t="s">
        <v>149</v>
      </c>
      <c r="C195" s="77">
        <v>39708</v>
      </c>
      <c r="D195" s="59">
        <v>1.33</v>
      </c>
      <c r="E195" s="60">
        <v>4000</v>
      </c>
      <c r="F195" s="59">
        <v>2.08</v>
      </c>
      <c r="G195" s="11"/>
      <c r="H195" s="11"/>
      <c r="I195" s="11"/>
      <c r="J195" s="11"/>
    </row>
    <row r="196" spans="1:10" ht="15.75">
      <c r="A196" s="61" t="s">
        <v>14</v>
      </c>
      <c r="B196" s="44" t="s">
        <v>149</v>
      </c>
      <c r="C196" s="77">
        <v>39736</v>
      </c>
      <c r="D196" s="59">
        <v>0.81</v>
      </c>
      <c r="E196" s="60">
        <v>3976</v>
      </c>
      <c r="F196" s="59">
        <v>2.06</v>
      </c>
      <c r="G196" s="11"/>
      <c r="H196" s="11"/>
      <c r="I196" s="11"/>
      <c r="J196" s="11"/>
    </row>
    <row r="197" spans="1:10" ht="15.75">
      <c r="A197" s="61" t="s">
        <v>14</v>
      </c>
      <c r="B197" s="44" t="s">
        <v>149</v>
      </c>
      <c r="C197" s="77">
        <v>39764</v>
      </c>
      <c r="D197" s="59">
        <v>0.33</v>
      </c>
      <c r="E197" s="60">
        <v>10300</v>
      </c>
      <c r="F197" s="59">
        <v>6.92</v>
      </c>
      <c r="G197" s="11"/>
      <c r="H197" s="11"/>
      <c r="I197" s="11"/>
      <c r="J197" s="11"/>
    </row>
    <row r="198" spans="1:10" ht="15.75">
      <c r="A198" s="61" t="s">
        <v>14</v>
      </c>
      <c r="B198" s="44" t="s">
        <v>149</v>
      </c>
      <c r="C198" s="77">
        <v>39792</v>
      </c>
      <c r="D198" s="59">
        <v>0.52</v>
      </c>
      <c r="E198" s="60">
        <v>4870</v>
      </c>
      <c r="F198" s="59">
        <v>2.75</v>
      </c>
      <c r="G198" s="11"/>
      <c r="H198" s="11"/>
      <c r="I198" s="11"/>
      <c r="J198" s="11"/>
    </row>
    <row r="199" spans="1:10" ht="15.75">
      <c r="A199" s="61" t="s">
        <v>14</v>
      </c>
      <c r="B199" s="44" t="s">
        <v>149</v>
      </c>
      <c r="C199" s="77">
        <v>39820</v>
      </c>
      <c r="D199" s="59">
        <v>0.4369</v>
      </c>
      <c r="E199" s="60">
        <v>6030</v>
      </c>
      <c r="F199" s="59">
        <v>3.64</v>
      </c>
      <c r="G199" s="11"/>
      <c r="H199" s="11"/>
      <c r="I199" s="11"/>
      <c r="J199" s="11"/>
    </row>
    <row r="200" spans="1:10" ht="15.75">
      <c r="A200" s="61" t="s">
        <v>14</v>
      </c>
      <c r="B200" s="44" t="s">
        <v>149</v>
      </c>
      <c r="C200" s="77">
        <v>39848</v>
      </c>
      <c r="D200" s="59">
        <v>0.3438</v>
      </c>
      <c r="E200" s="60">
        <v>6450</v>
      </c>
      <c r="F200" s="59">
        <v>3.96</v>
      </c>
      <c r="G200" s="11"/>
      <c r="H200" s="11"/>
      <c r="I200" s="11"/>
      <c r="J200" s="11"/>
    </row>
    <row r="201" spans="1:10" ht="15.75">
      <c r="A201" s="61" t="s">
        <v>14</v>
      </c>
      <c r="B201" s="44" t="s">
        <v>149</v>
      </c>
      <c r="C201" s="77">
        <v>39876</v>
      </c>
      <c r="D201" s="59">
        <v>0.4058</v>
      </c>
      <c r="E201" s="60">
        <v>5800</v>
      </c>
      <c r="F201" s="59">
        <v>3.46</v>
      </c>
      <c r="G201" s="11"/>
      <c r="H201" s="11"/>
      <c r="I201" s="11"/>
      <c r="J201" s="11"/>
    </row>
    <row r="202" spans="1:10" ht="15.75">
      <c r="A202" s="61" t="s">
        <v>14</v>
      </c>
      <c r="B202" s="44" t="s">
        <v>149</v>
      </c>
      <c r="C202" s="77">
        <v>39904</v>
      </c>
      <c r="D202" s="59">
        <v>0.4</v>
      </c>
      <c r="E202" s="60">
        <v>6520</v>
      </c>
      <c r="F202" s="59">
        <v>4.02</v>
      </c>
      <c r="G202" s="11"/>
      <c r="H202" s="11"/>
      <c r="I202" s="11"/>
      <c r="J202" s="11"/>
    </row>
    <row r="203" spans="1:10" ht="15.75">
      <c r="A203" s="61" t="s">
        <v>14</v>
      </c>
      <c r="B203" s="44" t="s">
        <v>149</v>
      </c>
      <c r="C203" s="77">
        <v>39932</v>
      </c>
      <c r="D203" s="59">
        <v>0.279</v>
      </c>
      <c r="E203" s="60">
        <v>11220</v>
      </c>
      <c r="F203" s="59">
        <v>2.74</v>
      </c>
      <c r="G203" s="11"/>
      <c r="H203" s="11"/>
      <c r="I203" s="11"/>
      <c r="J203" s="11"/>
    </row>
    <row r="204" spans="1:10" ht="15.75">
      <c r="A204" s="61" t="s">
        <v>14</v>
      </c>
      <c r="B204" s="44" t="s">
        <v>149</v>
      </c>
      <c r="C204" s="77">
        <v>39960</v>
      </c>
      <c r="D204" s="59">
        <v>0.1373</v>
      </c>
      <c r="E204" s="60">
        <v>18420</v>
      </c>
      <c r="F204" s="59">
        <v>5.14</v>
      </c>
      <c r="G204" s="11"/>
      <c r="H204" s="11"/>
      <c r="I204" s="11"/>
      <c r="J204" s="11"/>
    </row>
    <row r="205" spans="1:10" ht="15.75">
      <c r="A205" s="61" t="s">
        <v>14</v>
      </c>
      <c r="B205" s="44" t="s">
        <v>149</v>
      </c>
      <c r="C205" s="77">
        <v>39988</v>
      </c>
      <c r="D205" s="59">
        <v>0.1183</v>
      </c>
      <c r="E205" s="60">
        <v>16280</v>
      </c>
      <c r="F205" s="59">
        <v>4.43</v>
      </c>
      <c r="G205" s="11"/>
      <c r="H205" s="11"/>
      <c r="I205" s="11"/>
      <c r="J205" s="11"/>
    </row>
    <row r="206" spans="1:10" ht="15.75">
      <c r="A206" s="61" t="s">
        <v>14</v>
      </c>
      <c r="B206" s="44" t="s">
        <v>149</v>
      </c>
      <c r="C206" s="77">
        <v>40016</v>
      </c>
      <c r="D206" s="59">
        <v>0.102</v>
      </c>
      <c r="E206" s="60">
        <v>9870</v>
      </c>
      <c r="F206" s="59">
        <v>2.29</v>
      </c>
      <c r="G206" s="11"/>
      <c r="H206" s="11"/>
      <c r="I206" s="11"/>
      <c r="J206" s="11"/>
    </row>
    <row r="207" spans="1:10" ht="15.75">
      <c r="A207" s="61" t="s">
        <v>14</v>
      </c>
      <c r="B207" s="44" t="s">
        <v>149</v>
      </c>
      <c r="C207" s="77">
        <v>40044</v>
      </c>
      <c r="D207" s="59">
        <v>0.2322</v>
      </c>
      <c r="E207" s="60">
        <v>33675</v>
      </c>
      <c r="F207" s="59">
        <v>5.74</v>
      </c>
      <c r="G207" s="11"/>
      <c r="H207" s="11"/>
      <c r="I207" s="11"/>
      <c r="J207" s="11"/>
    </row>
    <row r="208" spans="1:10" ht="15.75">
      <c r="A208" s="61" t="s">
        <v>14</v>
      </c>
      <c r="B208" s="44" t="s">
        <v>149</v>
      </c>
      <c r="C208" s="77">
        <v>40072</v>
      </c>
      <c r="D208" s="59">
        <v>0.2129</v>
      </c>
      <c r="E208" s="60">
        <v>49180</v>
      </c>
      <c r="F208" s="59">
        <v>8.84</v>
      </c>
      <c r="G208" s="11"/>
      <c r="H208" s="11"/>
      <c r="I208" s="11"/>
      <c r="J208" s="11"/>
    </row>
    <row r="209" spans="1:10" ht="15.75">
      <c r="A209" s="61" t="s">
        <v>14</v>
      </c>
      <c r="B209" s="44" t="s">
        <v>149</v>
      </c>
      <c r="C209" s="77">
        <v>40100</v>
      </c>
      <c r="D209" s="59">
        <v>0.132</v>
      </c>
      <c r="E209" s="60">
        <v>41400</v>
      </c>
      <c r="F209" s="59">
        <v>7.28</v>
      </c>
      <c r="G209" s="11"/>
      <c r="H209" s="11"/>
      <c r="I209" s="11"/>
      <c r="J209" s="11"/>
    </row>
    <row r="210" spans="1:10" ht="15.75">
      <c r="A210" s="61" t="s">
        <v>14</v>
      </c>
      <c r="B210" s="44" t="s">
        <v>149</v>
      </c>
      <c r="C210" s="77">
        <v>40128</v>
      </c>
      <c r="D210" s="59">
        <v>0.11</v>
      </c>
      <c r="E210" s="60">
        <v>21660</v>
      </c>
      <c r="F210" s="59">
        <v>3.33</v>
      </c>
      <c r="G210" s="11"/>
      <c r="H210" s="11"/>
      <c r="I210" s="11"/>
      <c r="J210" s="11"/>
    </row>
    <row r="211" spans="1:10" ht="15.75">
      <c r="A211" s="61" t="s">
        <v>14</v>
      </c>
      <c r="B211" s="44" t="s">
        <v>149</v>
      </c>
      <c r="C211" s="77">
        <v>40156</v>
      </c>
      <c r="D211" s="59">
        <v>0.115</v>
      </c>
      <c r="E211" s="60">
        <v>22050</v>
      </c>
      <c r="F211" s="59">
        <v>3.41</v>
      </c>
      <c r="G211" s="11"/>
      <c r="H211" s="11"/>
      <c r="I211" s="11"/>
      <c r="J211" s="11"/>
    </row>
    <row r="212" spans="1:10" ht="15.75">
      <c r="A212" s="61" t="s">
        <v>14</v>
      </c>
      <c r="B212" s="44" t="s">
        <v>149</v>
      </c>
      <c r="C212" s="77">
        <v>40184</v>
      </c>
      <c r="D212" s="59">
        <v>0.21</v>
      </c>
      <c r="E212" s="60">
        <v>12400</v>
      </c>
      <c r="F212" s="59">
        <v>8.54</v>
      </c>
      <c r="G212" s="11"/>
      <c r="H212" s="11"/>
      <c r="I212" s="11"/>
      <c r="J212" s="11"/>
    </row>
    <row r="213" spans="1:10" ht="15.75">
      <c r="A213" s="61" t="s">
        <v>14</v>
      </c>
      <c r="B213" s="44" t="s">
        <v>149</v>
      </c>
      <c r="C213" s="77">
        <v>40212</v>
      </c>
      <c r="D213" s="59">
        <v>0.24</v>
      </c>
      <c r="E213" s="60">
        <v>7590</v>
      </c>
      <c r="F213" s="59">
        <v>4.84</v>
      </c>
      <c r="G213" s="11"/>
      <c r="H213" s="11"/>
      <c r="I213" s="11"/>
      <c r="J213" s="11"/>
    </row>
    <row r="214" spans="1:10" ht="15.75">
      <c r="A214" s="61" t="s">
        <v>14</v>
      </c>
      <c r="B214" s="44" t="s">
        <v>149</v>
      </c>
      <c r="C214" s="77">
        <v>40240</v>
      </c>
      <c r="D214" s="59">
        <v>0.22</v>
      </c>
      <c r="E214" s="60">
        <v>11000</v>
      </c>
      <c r="F214" s="59">
        <v>7.46</v>
      </c>
      <c r="G214" s="11"/>
      <c r="H214" s="11"/>
      <c r="I214" s="11"/>
      <c r="J214" s="11"/>
    </row>
    <row r="215" spans="1:10" ht="15.75">
      <c r="A215" s="61" t="s">
        <v>14</v>
      </c>
      <c r="B215" s="44" t="s">
        <v>149</v>
      </c>
      <c r="C215" s="77">
        <v>40268</v>
      </c>
      <c r="D215" s="59">
        <v>0.21</v>
      </c>
      <c r="E215" s="60">
        <v>22000</v>
      </c>
      <c r="F215" s="59">
        <v>15.92</v>
      </c>
      <c r="G215" s="11"/>
      <c r="H215" s="11"/>
      <c r="I215" s="11"/>
      <c r="J215" s="11"/>
    </row>
    <row r="216" spans="1:10" ht="15.75">
      <c r="A216" s="61" t="s">
        <v>14</v>
      </c>
      <c r="B216" s="44" t="s">
        <v>149</v>
      </c>
      <c r="C216" s="77">
        <v>40296</v>
      </c>
      <c r="D216" s="59">
        <v>0.18</v>
      </c>
      <c r="E216" s="60">
        <v>62460</v>
      </c>
      <c r="F216" s="59">
        <v>19.82</v>
      </c>
      <c r="G216" s="11"/>
      <c r="H216" s="11"/>
      <c r="I216" s="11"/>
      <c r="J216" s="11"/>
    </row>
    <row r="217" spans="1:10" ht="15.75">
      <c r="A217" s="61" t="s">
        <v>14</v>
      </c>
      <c r="B217" s="44" t="s">
        <v>149</v>
      </c>
      <c r="C217" s="77">
        <v>40324</v>
      </c>
      <c r="D217" s="59">
        <v>0.3</v>
      </c>
      <c r="E217" s="60">
        <v>8740</v>
      </c>
      <c r="F217" s="59">
        <v>1.91</v>
      </c>
      <c r="G217" s="11"/>
      <c r="H217" s="11"/>
      <c r="I217" s="11"/>
      <c r="J217" s="11"/>
    </row>
    <row r="218" spans="1:10" ht="15.75">
      <c r="A218" s="61" t="s">
        <v>14</v>
      </c>
      <c r="B218" s="44" t="s">
        <v>149</v>
      </c>
      <c r="C218" s="77">
        <v>40352</v>
      </c>
      <c r="D218" s="59">
        <v>0.57</v>
      </c>
      <c r="E218" s="60">
        <v>18100</v>
      </c>
      <c r="F218" s="59">
        <v>5.03</v>
      </c>
      <c r="G218" s="11"/>
      <c r="H218" s="11"/>
      <c r="I218" s="11"/>
      <c r="J218" s="11"/>
    </row>
    <row r="219" spans="1:10" ht="15.75">
      <c r="A219" s="61" t="s">
        <v>14</v>
      </c>
      <c r="B219" s="44" t="s">
        <v>149</v>
      </c>
      <c r="C219" s="77">
        <v>40380</v>
      </c>
      <c r="D219" s="59">
        <v>0.38</v>
      </c>
      <c r="E219" s="60">
        <v>35630</v>
      </c>
      <c r="F219" s="59">
        <v>10.88</v>
      </c>
      <c r="G219" s="11"/>
      <c r="H219" s="11"/>
      <c r="I219" s="11"/>
      <c r="J219" s="11"/>
    </row>
    <row r="220" spans="1:10" ht="15.75">
      <c r="A220" s="61" t="s">
        <v>14</v>
      </c>
      <c r="B220" s="44" t="s">
        <v>149</v>
      </c>
      <c r="C220" s="77">
        <v>40408</v>
      </c>
      <c r="D220" s="59">
        <v>0.2</v>
      </c>
      <c r="E220" s="60">
        <v>24300</v>
      </c>
      <c r="F220" s="59">
        <v>3.86</v>
      </c>
      <c r="G220" s="11"/>
      <c r="H220" s="11"/>
      <c r="I220" s="11"/>
      <c r="J220" s="11"/>
    </row>
    <row r="221" spans="1:10" ht="15.75">
      <c r="A221" s="61" t="s">
        <v>14</v>
      </c>
      <c r="B221" s="44" t="s">
        <v>149</v>
      </c>
      <c r="C221" s="77">
        <v>40436</v>
      </c>
      <c r="D221" s="59">
        <v>0.24</v>
      </c>
      <c r="E221" s="60">
        <v>58400</v>
      </c>
      <c r="F221" s="59">
        <v>10.68</v>
      </c>
      <c r="G221" s="11"/>
      <c r="H221" s="11"/>
      <c r="I221" s="11"/>
      <c r="J221" s="11"/>
    </row>
    <row r="222" spans="1:10" ht="15.75">
      <c r="A222" s="61" t="s">
        <v>14</v>
      </c>
      <c r="B222" s="44" t="s">
        <v>149</v>
      </c>
      <c r="C222" s="77">
        <v>40464</v>
      </c>
      <c r="D222" s="59">
        <v>0.39</v>
      </c>
      <c r="E222" s="60">
        <v>29450</v>
      </c>
      <c r="F222" s="59">
        <v>4.89</v>
      </c>
      <c r="G222" s="11"/>
      <c r="H222" s="11"/>
      <c r="I222" s="11"/>
      <c r="J222" s="11"/>
    </row>
    <row r="223" spans="1:10" ht="15.75">
      <c r="A223" s="61" t="s">
        <v>14</v>
      </c>
      <c r="B223" s="44" t="s">
        <v>149</v>
      </c>
      <c r="C223" s="77">
        <v>40492</v>
      </c>
      <c r="D223" s="59">
        <v>0.3</v>
      </c>
      <c r="E223" s="60">
        <v>30700</v>
      </c>
      <c r="F223" s="59">
        <v>5.14</v>
      </c>
      <c r="G223" s="11"/>
      <c r="H223" s="11"/>
      <c r="I223" s="11"/>
      <c r="J223" s="11"/>
    </row>
    <row r="224" spans="1:10" ht="15.75">
      <c r="A224" s="61" t="s">
        <v>14</v>
      </c>
      <c r="B224" s="44" t="s">
        <v>149</v>
      </c>
      <c r="C224" s="77">
        <v>40520</v>
      </c>
      <c r="D224" s="59">
        <v>0.38</v>
      </c>
      <c r="E224" s="60">
        <v>29530</v>
      </c>
      <c r="F224" s="59">
        <v>4.91</v>
      </c>
      <c r="G224" s="11"/>
      <c r="H224" s="11"/>
      <c r="I224" s="11"/>
      <c r="J224" s="11"/>
    </row>
    <row r="225" spans="1:10" ht="15.75">
      <c r="A225" s="61" t="s">
        <v>14</v>
      </c>
      <c r="B225" s="44" t="s">
        <v>149</v>
      </c>
      <c r="C225" s="77">
        <v>40548</v>
      </c>
      <c r="D225" s="59">
        <v>0.31</v>
      </c>
      <c r="E225" s="60">
        <v>22400</v>
      </c>
      <c r="F225" s="59">
        <v>16.23</v>
      </c>
      <c r="G225" s="11"/>
      <c r="H225" s="11"/>
      <c r="I225" s="11"/>
      <c r="J225" s="11"/>
    </row>
    <row r="226" spans="1:10" ht="15.75">
      <c r="A226" s="61" t="s">
        <v>14</v>
      </c>
      <c r="B226" s="44" t="s">
        <v>149</v>
      </c>
      <c r="C226" s="77">
        <v>40576</v>
      </c>
      <c r="D226" s="59">
        <v>0.27</v>
      </c>
      <c r="E226" s="60">
        <v>31800</v>
      </c>
      <c r="F226" s="59">
        <v>23.46</v>
      </c>
      <c r="G226" s="11"/>
      <c r="H226" s="11"/>
      <c r="I226" s="11"/>
      <c r="J226" s="11"/>
    </row>
    <row r="227" spans="1:10" ht="15.75">
      <c r="A227" s="61" t="s">
        <v>14</v>
      </c>
      <c r="B227" s="44" t="s">
        <v>149</v>
      </c>
      <c r="C227" s="77">
        <v>40604</v>
      </c>
      <c r="D227" s="59">
        <v>0.25</v>
      </c>
      <c r="E227" s="60">
        <v>23280</v>
      </c>
      <c r="F227" s="59">
        <v>16.91</v>
      </c>
      <c r="G227" s="11"/>
      <c r="H227" s="11"/>
      <c r="I227" s="11"/>
      <c r="J227" s="11"/>
    </row>
    <row r="228" spans="1:10" ht="15.75">
      <c r="A228" s="61" t="s">
        <v>14</v>
      </c>
      <c r="B228" s="44" t="s">
        <v>149</v>
      </c>
      <c r="C228" s="77">
        <v>40632</v>
      </c>
      <c r="D228" s="59">
        <v>0.27</v>
      </c>
      <c r="E228" s="60">
        <v>21230</v>
      </c>
      <c r="F228" s="59">
        <v>15.33</v>
      </c>
      <c r="G228" s="11"/>
      <c r="H228" s="11"/>
      <c r="I228" s="11"/>
      <c r="J228" s="11"/>
    </row>
    <row r="229" spans="1:10" ht="15.75">
      <c r="A229" s="61" t="s">
        <v>14</v>
      </c>
      <c r="B229" s="44" t="s">
        <v>149</v>
      </c>
      <c r="C229" s="77">
        <v>40660</v>
      </c>
      <c r="D229" s="59">
        <v>0.37</v>
      </c>
      <c r="E229" s="60">
        <v>32930</v>
      </c>
      <c r="F229" s="59">
        <v>9.98</v>
      </c>
      <c r="G229" s="11"/>
      <c r="H229" s="11"/>
      <c r="I229" s="11"/>
      <c r="J229" s="11"/>
    </row>
    <row r="230" spans="1:10" ht="15.75">
      <c r="A230" s="61" t="s">
        <v>14</v>
      </c>
      <c r="B230" s="44" t="s">
        <v>149</v>
      </c>
      <c r="C230" s="77">
        <v>40688</v>
      </c>
      <c r="D230" s="59">
        <v>0.19</v>
      </c>
      <c r="E230" s="60">
        <v>37380</v>
      </c>
      <c r="F230" s="59">
        <v>11.46</v>
      </c>
      <c r="G230" s="11"/>
      <c r="H230" s="11"/>
      <c r="I230" s="11"/>
      <c r="J230" s="11"/>
    </row>
    <row r="231" spans="1:10" ht="15.75">
      <c r="A231" s="61" t="s">
        <v>14</v>
      </c>
      <c r="B231" s="44" t="s">
        <v>149</v>
      </c>
      <c r="C231" s="77">
        <v>40716</v>
      </c>
      <c r="D231" s="59">
        <v>0.15</v>
      </c>
      <c r="E231" s="60">
        <v>44980</v>
      </c>
      <c r="F231" s="59">
        <v>13.99</v>
      </c>
      <c r="G231" s="11"/>
      <c r="H231" s="11"/>
      <c r="I231" s="11"/>
      <c r="J231" s="11"/>
    </row>
    <row r="232" spans="1:10" ht="15.75">
      <c r="A232" s="61" t="s">
        <v>14</v>
      </c>
      <c r="B232" s="44" t="s">
        <v>149</v>
      </c>
      <c r="C232" s="77">
        <v>40744</v>
      </c>
      <c r="D232" s="59">
        <v>0.14</v>
      </c>
      <c r="E232" s="60">
        <v>43130</v>
      </c>
      <c r="F232" s="59">
        <v>13.38</v>
      </c>
      <c r="G232" s="11"/>
      <c r="H232" s="11"/>
      <c r="I232" s="11"/>
      <c r="J232" s="11"/>
    </row>
    <row r="233" spans="1:10" ht="15.75">
      <c r="A233" s="61" t="s">
        <v>14</v>
      </c>
      <c r="B233" s="44" t="s">
        <v>149</v>
      </c>
      <c r="C233" s="77">
        <v>40772</v>
      </c>
      <c r="D233" s="59">
        <v>0.11</v>
      </c>
      <c r="E233" s="60">
        <v>50280</v>
      </c>
      <c r="F233" s="59">
        <v>9.06</v>
      </c>
      <c r="G233" s="11"/>
      <c r="H233" s="11"/>
      <c r="I233" s="11"/>
      <c r="J233" s="11"/>
    </row>
    <row r="234" spans="1:10" ht="15.75">
      <c r="A234" s="61" t="s">
        <v>14</v>
      </c>
      <c r="B234" s="44" t="s">
        <v>149</v>
      </c>
      <c r="C234" s="77">
        <v>40800</v>
      </c>
      <c r="D234" s="59">
        <v>0.13</v>
      </c>
      <c r="E234" s="60">
        <v>18250</v>
      </c>
      <c r="F234" s="59">
        <v>2.65</v>
      </c>
      <c r="G234" s="11"/>
      <c r="H234" s="11"/>
      <c r="I234" s="11"/>
      <c r="J234" s="11"/>
    </row>
    <row r="235" spans="1:6" ht="15.75">
      <c r="A235" s="61" t="s">
        <v>176</v>
      </c>
      <c r="B235" s="44" t="s">
        <v>149</v>
      </c>
      <c r="C235" s="77">
        <v>40828</v>
      </c>
      <c r="D235" s="91">
        <v>0.15</v>
      </c>
      <c r="E235" s="60">
        <v>16030</v>
      </c>
      <c r="F235" s="59">
        <v>2.21</v>
      </c>
    </row>
    <row r="236" spans="1:6" ht="15.75">
      <c r="A236" s="98" t="s">
        <v>176</v>
      </c>
      <c r="B236" s="66" t="s">
        <v>149</v>
      </c>
      <c r="C236" s="77">
        <v>40856</v>
      </c>
      <c r="D236" s="101">
        <v>0.16</v>
      </c>
      <c r="E236" s="106">
        <v>12680</v>
      </c>
      <c r="F236" s="59">
        <v>1.54</v>
      </c>
    </row>
    <row r="237" spans="1:6" ht="15.75">
      <c r="A237" s="98" t="s">
        <v>176</v>
      </c>
      <c r="B237" s="66" t="s">
        <v>149</v>
      </c>
      <c r="C237" s="77">
        <v>40884</v>
      </c>
      <c r="D237" s="101">
        <v>0.2</v>
      </c>
      <c r="E237" s="106">
        <v>14880</v>
      </c>
      <c r="F237" s="101">
        <v>1.98</v>
      </c>
    </row>
    <row r="238" spans="1:6" ht="15.75">
      <c r="A238" s="98" t="s">
        <v>176</v>
      </c>
      <c r="B238" s="66" t="s">
        <v>149</v>
      </c>
      <c r="C238" s="77">
        <v>40912</v>
      </c>
      <c r="D238" s="101">
        <v>0.27</v>
      </c>
      <c r="E238" s="106">
        <v>7430</v>
      </c>
      <c r="F238" s="101">
        <v>4.72</v>
      </c>
    </row>
    <row r="239" spans="1:6" ht="15.75">
      <c r="A239" s="98" t="s">
        <v>176</v>
      </c>
      <c r="B239" s="66" t="s">
        <v>149</v>
      </c>
      <c r="C239" s="77">
        <v>40968</v>
      </c>
      <c r="D239" s="101">
        <v>0.18</v>
      </c>
      <c r="E239" s="106">
        <v>18300</v>
      </c>
      <c r="F239" s="101">
        <v>13.08</v>
      </c>
    </row>
    <row r="240" spans="1:6" ht="15.75">
      <c r="A240" s="98" t="s">
        <v>176</v>
      </c>
      <c r="B240" s="66" t="s">
        <v>149</v>
      </c>
      <c r="C240" s="77">
        <v>40996</v>
      </c>
      <c r="D240" s="101">
        <v>0.17</v>
      </c>
      <c r="E240" s="106">
        <v>8971</v>
      </c>
      <c r="F240" s="101">
        <v>5.9</v>
      </c>
    </row>
    <row r="241" spans="1:6" ht="15.75">
      <c r="A241" s="98" t="s">
        <v>176</v>
      </c>
      <c r="B241" s="66" t="s">
        <v>149</v>
      </c>
      <c r="C241" s="77">
        <v>41024</v>
      </c>
      <c r="D241" s="101">
        <v>0.18</v>
      </c>
      <c r="E241" s="106">
        <v>16230</v>
      </c>
      <c r="F241" s="101">
        <v>4.41</v>
      </c>
    </row>
    <row r="242" spans="1:6" ht="15.75">
      <c r="A242" s="98" t="s">
        <v>176</v>
      </c>
      <c r="B242" s="66" t="s">
        <v>149</v>
      </c>
      <c r="C242" s="77">
        <v>41052</v>
      </c>
      <c r="D242" s="101">
        <v>0.18</v>
      </c>
      <c r="E242" s="106">
        <v>26950</v>
      </c>
      <c r="F242" s="101">
        <v>7.98</v>
      </c>
    </row>
    <row r="243" spans="1:6" ht="15.75">
      <c r="A243" s="98" t="s">
        <v>176</v>
      </c>
      <c r="B243" s="66" t="s">
        <v>149</v>
      </c>
      <c r="C243" s="77">
        <v>41080</v>
      </c>
      <c r="D243" s="101">
        <v>0.15</v>
      </c>
      <c r="E243" s="106">
        <v>23500</v>
      </c>
      <c r="F243" s="101">
        <v>6.83</v>
      </c>
    </row>
    <row r="244" spans="1:6" ht="15.75">
      <c r="A244" s="98" t="s">
        <v>176</v>
      </c>
      <c r="B244" s="66" t="s">
        <v>149</v>
      </c>
      <c r="C244" s="77">
        <v>41108</v>
      </c>
      <c r="D244" s="101">
        <v>0.14</v>
      </c>
      <c r="E244" s="106">
        <v>21500</v>
      </c>
      <c r="F244" s="101">
        <v>6.17</v>
      </c>
    </row>
    <row r="245" spans="1:6" ht="15.75">
      <c r="A245" s="98" t="s">
        <v>176</v>
      </c>
      <c r="B245" s="66" t="s">
        <v>149</v>
      </c>
      <c r="C245" s="77">
        <v>41136</v>
      </c>
      <c r="D245" s="101">
        <v>0.19</v>
      </c>
      <c r="E245" s="106">
        <v>17700</v>
      </c>
      <c r="F245" s="101">
        <v>2.54</v>
      </c>
    </row>
    <row r="246" spans="1:6" ht="15.75">
      <c r="A246" s="98" t="s">
        <v>176</v>
      </c>
      <c r="B246" s="66" t="s">
        <v>149</v>
      </c>
      <c r="C246" s="77">
        <v>41164</v>
      </c>
      <c r="D246" s="101">
        <v>0.2</v>
      </c>
      <c r="E246" s="106">
        <v>15600</v>
      </c>
      <c r="F246" s="101">
        <v>2.12</v>
      </c>
    </row>
    <row r="247" spans="1:6" ht="15.75">
      <c r="A247" s="98" t="s">
        <v>176</v>
      </c>
      <c r="B247" s="66" t="s">
        <v>149</v>
      </c>
      <c r="C247" s="77">
        <v>41192</v>
      </c>
      <c r="D247" s="101">
        <v>0.26</v>
      </c>
      <c r="E247" s="106">
        <v>17850</v>
      </c>
      <c r="F247" s="101">
        <v>2.57</v>
      </c>
    </row>
    <row r="248" spans="1:6" ht="15.75">
      <c r="A248" s="98" t="s">
        <v>176</v>
      </c>
      <c r="B248" s="66" t="s">
        <v>149</v>
      </c>
      <c r="C248" s="77">
        <v>41220</v>
      </c>
      <c r="D248" s="101">
        <v>0.15</v>
      </c>
      <c r="E248" s="106">
        <v>36550</v>
      </c>
      <c r="F248" s="101">
        <v>6.31</v>
      </c>
    </row>
    <row r="249" spans="1:6" ht="15.75">
      <c r="A249" s="98" t="s">
        <v>176</v>
      </c>
      <c r="B249" s="66" t="s">
        <v>149</v>
      </c>
      <c r="C249" s="77">
        <v>41248</v>
      </c>
      <c r="D249" s="101">
        <v>0.13</v>
      </c>
      <c r="E249" s="106">
        <v>26700</v>
      </c>
      <c r="F249" s="101">
        <v>4.34</v>
      </c>
    </row>
    <row r="250" spans="1:6" ht="15.75">
      <c r="A250" s="98" t="s">
        <v>176</v>
      </c>
      <c r="B250" s="66" t="s">
        <v>149</v>
      </c>
      <c r="C250" s="77">
        <v>41276</v>
      </c>
      <c r="D250" s="101">
        <v>0.11</v>
      </c>
      <c r="E250" s="106">
        <v>21450</v>
      </c>
      <c r="F250" s="101">
        <v>15.5</v>
      </c>
    </row>
    <row r="251" spans="1:6" ht="15.75">
      <c r="A251" s="98" t="s">
        <v>176</v>
      </c>
      <c r="B251" s="66" t="s">
        <v>149</v>
      </c>
      <c r="C251" s="77">
        <v>41304</v>
      </c>
      <c r="D251" s="101">
        <v>0.16</v>
      </c>
      <c r="E251" s="106">
        <v>13400</v>
      </c>
      <c r="F251" s="101">
        <v>9.31</v>
      </c>
    </row>
    <row r="252" spans="1:6" ht="15.75">
      <c r="A252" s="98" t="s">
        <v>176</v>
      </c>
      <c r="B252" s="66" t="s">
        <v>149</v>
      </c>
      <c r="C252" s="77">
        <v>41332</v>
      </c>
      <c r="D252" s="101">
        <v>0.19</v>
      </c>
      <c r="E252" s="106">
        <v>14150</v>
      </c>
      <c r="F252" s="101">
        <v>9.88</v>
      </c>
    </row>
    <row r="253" spans="1:6" ht="15.75">
      <c r="A253" s="98" t="s">
        <v>176</v>
      </c>
      <c r="B253" s="66" t="s">
        <v>149</v>
      </c>
      <c r="C253" s="77">
        <v>41360</v>
      </c>
      <c r="D253" s="101">
        <v>0.14</v>
      </c>
      <c r="E253" s="106">
        <v>13780</v>
      </c>
      <c r="F253" s="101">
        <v>9.6</v>
      </c>
    </row>
    <row r="254" spans="1:6" ht="15.75">
      <c r="A254" s="98" t="s">
        <v>176</v>
      </c>
      <c r="B254" s="66" t="s">
        <v>149</v>
      </c>
      <c r="C254" s="77">
        <v>41388</v>
      </c>
      <c r="D254" s="101">
        <v>0.15</v>
      </c>
      <c r="E254" s="106">
        <v>17680</v>
      </c>
      <c r="F254" s="101">
        <v>4.89</v>
      </c>
    </row>
    <row r="255" spans="1:6" ht="15.75">
      <c r="A255" s="98" t="s">
        <v>176</v>
      </c>
      <c r="B255" s="66" t="s">
        <v>149</v>
      </c>
      <c r="C255" s="77">
        <v>41416</v>
      </c>
      <c r="D255" s="101">
        <v>0.14</v>
      </c>
      <c r="E255" s="106">
        <v>29300</v>
      </c>
      <c r="F255" s="101">
        <v>8.77</v>
      </c>
    </row>
    <row r="256" spans="1:6" ht="15.75">
      <c r="A256" s="98" t="s">
        <v>176</v>
      </c>
      <c r="B256" s="66" t="s">
        <v>149</v>
      </c>
      <c r="C256" s="77">
        <v>41444</v>
      </c>
      <c r="D256" s="101">
        <v>0.16</v>
      </c>
      <c r="E256" s="106">
        <v>30340</v>
      </c>
      <c r="F256" s="101">
        <v>9.11</v>
      </c>
    </row>
    <row r="257" spans="1:6" ht="15.75">
      <c r="A257" s="98" t="s">
        <v>176</v>
      </c>
      <c r="B257" s="66" t="s">
        <v>149</v>
      </c>
      <c r="C257" s="77">
        <v>41472</v>
      </c>
      <c r="D257" s="101">
        <v>0.306</v>
      </c>
      <c r="E257" s="106">
        <v>9450</v>
      </c>
      <c r="F257" s="101">
        <v>2.15</v>
      </c>
    </row>
    <row r="258" spans="1:6" ht="15.75">
      <c r="A258" s="98" t="s">
        <v>176</v>
      </c>
      <c r="B258" s="66" t="s">
        <v>149</v>
      </c>
      <c r="C258" s="77">
        <v>41500</v>
      </c>
      <c r="D258" s="101">
        <v>0.2469</v>
      </c>
      <c r="E258" s="106">
        <v>14060</v>
      </c>
      <c r="F258" s="101">
        <v>1.81</v>
      </c>
    </row>
    <row r="259" spans="1:6" ht="15.75">
      <c r="A259" s="98" t="s">
        <v>176</v>
      </c>
      <c r="B259" s="66" t="s">
        <v>149</v>
      </c>
      <c r="C259" s="77">
        <v>41528</v>
      </c>
      <c r="D259" s="101">
        <v>0.2663</v>
      </c>
      <c r="E259" s="106">
        <v>14950</v>
      </c>
      <c r="F259" s="101">
        <v>1.99</v>
      </c>
    </row>
    <row r="260" spans="1:6" ht="15.75">
      <c r="A260" s="98" t="s">
        <v>176</v>
      </c>
      <c r="B260" s="66" t="s">
        <v>149</v>
      </c>
      <c r="C260" s="77">
        <v>41556</v>
      </c>
      <c r="D260" s="101">
        <v>0.2657</v>
      </c>
      <c r="E260" s="106">
        <v>11700</v>
      </c>
      <c r="F260" s="101">
        <v>1.34</v>
      </c>
    </row>
    <row r="261" spans="1:6" ht="15.75">
      <c r="A261" s="98" t="s">
        <v>176</v>
      </c>
      <c r="B261" s="66" t="s">
        <v>149</v>
      </c>
      <c r="C261" s="77">
        <v>41584</v>
      </c>
      <c r="D261" s="101">
        <v>0.2313</v>
      </c>
      <c r="E261" s="106">
        <v>24500</v>
      </c>
      <c r="F261" s="101">
        <v>3.9</v>
      </c>
    </row>
    <row r="262" spans="1:6" ht="15.75">
      <c r="A262" s="98" t="s">
        <v>176</v>
      </c>
      <c r="B262" s="66" t="s">
        <v>149</v>
      </c>
      <c r="C262" s="77">
        <v>41612</v>
      </c>
      <c r="D262" s="101">
        <v>0.21309999999999998</v>
      </c>
      <c r="E262" s="106">
        <v>16300</v>
      </c>
      <c r="F262" s="101">
        <v>2.2600000000000002</v>
      </c>
    </row>
    <row r="263" spans="1:6" ht="15.75">
      <c r="A263" s="98" t="s">
        <v>176</v>
      </c>
      <c r="B263" s="66" t="s">
        <v>149</v>
      </c>
      <c r="C263" s="77">
        <v>41641</v>
      </c>
      <c r="D263" s="101">
        <v>0.20190000000000002</v>
      </c>
      <c r="E263" s="106">
        <v>9410</v>
      </c>
      <c r="F263" s="101">
        <v>6.24</v>
      </c>
    </row>
    <row r="264" spans="1:6" ht="15.75">
      <c r="A264" s="98" t="s">
        <v>176</v>
      </c>
      <c r="B264" s="66" t="s">
        <v>149</v>
      </c>
      <c r="C264" s="77">
        <v>41668</v>
      </c>
      <c r="D264" s="101">
        <v>0.20079999999999998</v>
      </c>
      <c r="E264" s="106">
        <v>16250</v>
      </c>
      <c r="F264" s="101">
        <v>11.5</v>
      </c>
    </row>
    <row r="265" spans="1:6" ht="15.75">
      <c r="A265" s="98" t="s">
        <v>14</v>
      </c>
      <c r="B265" s="66" t="s">
        <v>149</v>
      </c>
      <c r="C265" s="77">
        <v>41696</v>
      </c>
      <c r="D265" s="101">
        <v>0.19</v>
      </c>
      <c r="E265" s="106">
        <v>19050</v>
      </c>
      <c r="F265" s="101">
        <v>13.65</v>
      </c>
    </row>
    <row r="266" spans="1:6" ht="15.75">
      <c r="A266" s="98" t="s">
        <v>14</v>
      </c>
      <c r="B266" s="66" t="s">
        <v>149</v>
      </c>
      <c r="C266" s="77">
        <v>41724</v>
      </c>
      <c r="D266" s="101">
        <v>0.2</v>
      </c>
      <c r="E266" s="106">
        <v>15700</v>
      </c>
      <c r="F266" s="101">
        <v>11.08</v>
      </c>
    </row>
    <row r="267" spans="1:6" ht="15.75">
      <c r="A267" s="98" t="s">
        <v>14</v>
      </c>
      <c r="B267" s="66" t="s">
        <v>149</v>
      </c>
      <c r="C267" s="77">
        <v>41752</v>
      </c>
      <c r="D267" s="101">
        <v>0.22829999999999998</v>
      </c>
      <c r="E267" s="106">
        <v>11650</v>
      </c>
      <c r="F267" s="101">
        <v>2.88</v>
      </c>
    </row>
    <row r="268" spans="1:10" s="48" customFormat="1" ht="15.75">
      <c r="A268" s="98" t="s">
        <v>176</v>
      </c>
      <c r="B268" s="66" t="s">
        <v>149</v>
      </c>
      <c r="C268" s="77">
        <v>41780</v>
      </c>
      <c r="D268" s="101">
        <v>0.18</v>
      </c>
      <c r="E268" s="106">
        <v>22200</v>
      </c>
      <c r="F268" s="48">
        <v>6.4</v>
      </c>
      <c r="J268" s="116"/>
    </row>
    <row r="269" spans="1:10" s="48" customFormat="1" ht="15.75">
      <c r="A269" s="98" t="s">
        <v>176</v>
      </c>
      <c r="B269" s="66" t="s">
        <v>149</v>
      </c>
      <c r="C269" s="77">
        <v>41808</v>
      </c>
      <c r="D269" s="101">
        <v>0.1617</v>
      </c>
      <c r="E269" s="106">
        <v>19300</v>
      </c>
      <c r="F269" s="48">
        <v>5.43</v>
      </c>
      <c r="J269" s="116"/>
    </row>
    <row r="270" spans="1:10" s="48" customFormat="1" ht="15.75">
      <c r="A270" s="98" t="s">
        <v>176</v>
      </c>
      <c r="B270" s="66" t="s">
        <v>149</v>
      </c>
      <c r="C270" s="77">
        <v>41836</v>
      </c>
      <c r="D270" s="101">
        <v>0.1173</v>
      </c>
      <c r="E270" s="106">
        <v>16000</v>
      </c>
      <c r="F270" s="48">
        <v>4.33</v>
      </c>
      <c r="J270" s="116"/>
    </row>
    <row r="271" spans="1:10" s="48" customFormat="1" ht="15.75">
      <c r="A271" s="98" t="s">
        <v>176</v>
      </c>
      <c r="B271" s="66" t="s">
        <v>149</v>
      </c>
      <c r="C271" s="77">
        <v>41864</v>
      </c>
      <c r="D271" s="101">
        <v>0.0987</v>
      </c>
      <c r="E271" s="106">
        <v>21400</v>
      </c>
      <c r="F271" s="48">
        <v>3.2800000000000002</v>
      </c>
      <c r="J271" s="116"/>
    </row>
    <row r="272" spans="1:10" s="48" customFormat="1" ht="15.75">
      <c r="A272" s="98" t="s">
        <v>176</v>
      </c>
      <c r="B272" s="66" t="s">
        <v>149</v>
      </c>
      <c r="C272" s="77">
        <v>41892</v>
      </c>
      <c r="D272" s="101">
        <v>0.11140000000000001</v>
      </c>
      <c r="E272" s="106">
        <v>10000</v>
      </c>
      <c r="F272" s="48">
        <v>1</v>
      </c>
      <c r="J272" s="116"/>
    </row>
    <row r="273" spans="1:10" s="48" customFormat="1" ht="15.75">
      <c r="A273" s="98" t="s">
        <v>176</v>
      </c>
      <c r="B273" s="66" t="s">
        <v>149</v>
      </c>
      <c r="C273" s="77">
        <v>41920</v>
      </c>
      <c r="D273" s="101">
        <v>0.1124</v>
      </c>
      <c r="E273" s="106">
        <v>19400</v>
      </c>
      <c r="F273" s="48">
        <v>2.88</v>
      </c>
      <c r="J273" s="116"/>
    </row>
    <row r="274" spans="1:10" s="48" customFormat="1" ht="15.75">
      <c r="A274" s="98" t="s">
        <v>176</v>
      </c>
      <c r="B274" s="66" t="s">
        <v>149</v>
      </c>
      <c r="C274" s="77">
        <v>41948</v>
      </c>
      <c r="D274" s="101">
        <v>0.1072</v>
      </c>
      <c r="E274" s="106">
        <v>16800</v>
      </c>
      <c r="F274" s="48">
        <v>2.36</v>
      </c>
      <c r="J274" s="116"/>
    </row>
    <row r="275" spans="1:10" s="48" customFormat="1" ht="15.75">
      <c r="A275" s="98" t="s">
        <v>176</v>
      </c>
      <c r="B275" s="66" t="s">
        <v>149</v>
      </c>
      <c r="C275" s="77">
        <v>41976</v>
      </c>
      <c r="D275" s="101">
        <v>0.1109</v>
      </c>
      <c r="E275" s="106">
        <v>11650</v>
      </c>
      <c r="F275" s="48">
        <v>1.33</v>
      </c>
      <c r="J275" s="116"/>
    </row>
    <row r="276" spans="1:10" s="48" customFormat="1" ht="15.75">
      <c r="A276" s="98" t="s">
        <v>176</v>
      </c>
      <c r="B276" s="66" t="s">
        <v>149</v>
      </c>
      <c r="C276" s="77">
        <v>42004</v>
      </c>
      <c r="D276" s="101">
        <v>0.04</v>
      </c>
      <c r="E276" s="106">
        <v>8500</v>
      </c>
      <c r="F276" s="48">
        <v>5.54</v>
      </c>
      <c r="J276" s="116"/>
    </row>
    <row r="277" spans="1:10" s="48" customFormat="1" ht="15.75">
      <c r="A277" s="98" t="s">
        <v>176</v>
      </c>
      <c r="B277" s="66" t="s">
        <v>149</v>
      </c>
      <c r="C277" s="77">
        <v>42032</v>
      </c>
      <c r="D277" s="101">
        <v>0.13</v>
      </c>
      <c r="E277" s="106">
        <v>19420</v>
      </c>
      <c r="F277" s="48">
        <v>13.94</v>
      </c>
      <c r="J277" s="116"/>
    </row>
    <row r="278" spans="1:10" s="48" customFormat="1" ht="15.75">
      <c r="A278" s="98" t="s">
        <v>14</v>
      </c>
      <c r="B278" s="66" t="s">
        <v>149</v>
      </c>
      <c r="C278" s="77">
        <v>42060</v>
      </c>
      <c r="D278" s="101">
        <v>0.1023</v>
      </c>
      <c r="E278" s="106">
        <v>17130</v>
      </c>
      <c r="F278" s="48">
        <v>12.18</v>
      </c>
      <c r="J278" s="116"/>
    </row>
    <row r="279" spans="1:10" s="48" customFormat="1" ht="15.75">
      <c r="A279" s="98" t="s">
        <v>14</v>
      </c>
      <c r="B279" s="66" t="s">
        <v>149</v>
      </c>
      <c r="C279" s="77">
        <v>42088</v>
      </c>
      <c r="D279" s="101">
        <v>0.12</v>
      </c>
      <c r="E279" s="106">
        <v>16000</v>
      </c>
      <c r="F279" s="48">
        <v>11.31</v>
      </c>
      <c r="J279" s="116"/>
    </row>
    <row r="280" spans="1:10" s="48" customFormat="1" ht="15.75">
      <c r="A280" s="98" t="s">
        <v>14</v>
      </c>
      <c r="B280" s="66" t="s">
        <v>149</v>
      </c>
      <c r="C280" s="77">
        <v>42116</v>
      </c>
      <c r="D280" s="101">
        <v>0.11</v>
      </c>
      <c r="E280" s="106">
        <v>21100</v>
      </c>
      <c r="F280" s="48">
        <v>6.03</v>
      </c>
      <c r="J280" s="116"/>
    </row>
    <row r="281" spans="1:10" s="48" customFormat="1" ht="15.75">
      <c r="A281" s="98" t="s">
        <v>14</v>
      </c>
      <c r="B281" s="66" t="s">
        <v>149</v>
      </c>
      <c r="C281" s="77">
        <v>42144</v>
      </c>
      <c r="D281" s="101">
        <v>0.0733</v>
      </c>
      <c r="E281" s="106">
        <v>19100</v>
      </c>
      <c r="F281" s="48">
        <v>5.37</v>
      </c>
      <c r="J281" s="116"/>
    </row>
    <row r="282" spans="1:10" s="48" customFormat="1" ht="15.75">
      <c r="A282" s="98" t="s">
        <v>14</v>
      </c>
      <c r="B282" s="66" t="s">
        <v>149</v>
      </c>
      <c r="C282" s="77">
        <v>42172</v>
      </c>
      <c r="D282" s="101">
        <v>0.07400000000000001</v>
      </c>
      <c r="E282" s="106">
        <v>19000</v>
      </c>
      <c r="F282" s="48">
        <v>5.33</v>
      </c>
      <c r="J282" s="116"/>
    </row>
    <row r="283" spans="1:10" s="48" customFormat="1" ht="15.75">
      <c r="A283" s="98" t="s">
        <v>14</v>
      </c>
      <c r="B283" s="66" t="s">
        <v>149</v>
      </c>
      <c r="C283" s="77">
        <v>42200</v>
      </c>
      <c r="D283" s="101">
        <v>0.0725</v>
      </c>
      <c r="E283" s="106">
        <v>20900</v>
      </c>
      <c r="F283" s="48">
        <v>5.97</v>
      </c>
      <c r="J283" s="116"/>
    </row>
    <row r="284" spans="1:10" s="48" customFormat="1" ht="15.75">
      <c r="A284" s="98" t="s">
        <v>14</v>
      </c>
      <c r="B284" s="66" t="s">
        <v>149</v>
      </c>
      <c r="C284" s="77">
        <v>42228</v>
      </c>
      <c r="D284" s="101">
        <v>0.0834</v>
      </c>
      <c r="E284" s="106">
        <v>26000</v>
      </c>
      <c r="F284" s="48">
        <v>4.2</v>
      </c>
      <c r="J284" s="116"/>
    </row>
    <row r="285" spans="1:10" s="48" customFormat="1" ht="15.75">
      <c r="A285" s="98" t="s">
        <v>14</v>
      </c>
      <c r="B285" s="66" t="s">
        <v>149</v>
      </c>
      <c r="C285" s="77">
        <v>42256</v>
      </c>
      <c r="D285" s="101">
        <v>0.08140000000000001</v>
      </c>
      <c r="E285" s="106">
        <v>18300</v>
      </c>
      <c r="F285" s="48">
        <v>2.66</v>
      </c>
      <c r="J285" s="116"/>
    </row>
    <row r="286" spans="1:10" s="48" customFormat="1" ht="15.75">
      <c r="A286" s="98" t="s">
        <v>14</v>
      </c>
      <c r="B286" s="66" t="s">
        <v>149</v>
      </c>
      <c r="C286" s="77">
        <v>42284</v>
      </c>
      <c r="D286" s="101">
        <v>0.0809</v>
      </c>
      <c r="E286" s="106">
        <v>18400</v>
      </c>
      <c r="F286" s="48">
        <v>2.68</v>
      </c>
      <c r="J286" s="116"/>
    </row>
    <row r="287" spans="1:10" s="48" customFormat="1" ht="15.75">
      <c r="A287" s="98" t="s">
        <v>14</v>
      </c>
      <c r="B287" s="66" t="s">
        <v>149</v>
      </c>
      <c r="C287" s="77">
        <v>42312</v>
      </c>
      <c r="D287" s="101">
        <v>0.0789</v>
      </c>
      <c r="E287" s="106">
        <v>27600</v>
      </c>
      <c r="F287" s="48">
        <v>4.5200000000000005</v>
      </c>
      <c r="J287" s="116"/>
    </row>
    <row r="288" spans="1:10" s="48" customFormat="1" ht="15.75">
      <c r="A288" s="98" t="s">
        <v>14</v>
      </c>
      <c r="B288" s="66" t="s">
        <v>149</v>
      </c>
      <c r="C288" s="77">
        <v>42340</v>
      </c>
      <c r="D288" s="101">
        <v>0.10130000000000002</v>
      </c>
      <c r="E288" s="106">
        <v>11700</v>
      </c>
      <c r="F288" s="48">
        <v>1.34</v>
      </c>
      <c r="J288" s="116"/>
    </row>
    <row r="289" spans="1:10" s="48" customFormat="1" ht="15.75">
      <c r="A289" s="98" t="s">
        <v>14</v>
      </c>
      <c r="B289" s="66" t="s">
        <v>149</v>
      </c>
      <c r="C289" s="77">
        <v>42368</v>
      </c>
      <c r="D289" s="101">
        <v>0.1492</v>
      </c>
      <c r="E289" s="106">
        <v>5550</v>
      </c>
      <c r="F289" s="48">
        <v>3.27</v>
      </c>
      <c r="J289" s="116"/>
    </row>
    <row r="290" spans="1:10" s="48" customFormat="1" ht="15.75">
      <c r="A290" s="98" t="s">
        <v>14</v>
      </c>
      <c r="B290" s="66" t="s">
        <v>149</v>
      </c>
      <c r="C290" s="77">
        <v>42396</v>
      </c>
      <c r="D290" s="101">
        <v>0.6057</v>
      </c>
      <c r="E290" s="106">
        <v>13310</v>
      </c>
      <c r="F290" s="48">
        <v>3.44</v>
      </c>
      <c r="J290" s="116"/>
    </row>
    <row r="291" spans="1:10" s="48" customFormat="1" ht="15.75">
      <c r="A291" s="98" t="s">
        <v>14</v>
      </c>
      <c r="B291" s="66" t="s">
        <v>149</v>
      </c>
      <c r="C291" s="77">
        <v>42424</v>
      </c>
      <c r="D291" s="101">
        <v>0.4415</v>
      </c>
      <c r="E291" s="106">
        <v>22990</v>
      </c>
      <c r="F291" s="48">
        <v>16.68</v>
      </c>
      <c r="J291" s="116"/>
    </row>
    <row r="292" spans="1:10" s="48" customFormat="1" ht="15.75">
      <c r="A292" s="98" t="s">
        <v>14</v>
      </c>
      <c r="B292" s="66" t="s">
        <v>149</v>
      </c>
      <c r="C292" s="77">
        <v>42452</v>
      </c>
      <c r="D292" s="101">
        <v>0.2904</v>
      </c>
      <c r="E292" s="106">
        <v>9700</v>
      </c>
      <c r="F292" s="48">
        <v>6.46</v>
      </c>
      <c r="J292" s="116"/>
    </row>
    <row r="293" spans="1:10" s="48" customFormat="1" ht="15.75">
      <c r="A293" s="98" t="s">
        <v>14</v>
      </c>
      <c r="B293" s="66" t="s">
        <v>149</v>
      </c>
      <c r="C293" s="77">
        <v>42480</v>
      </c>
      <c r="D293" s="101">
        <v>0.31820000000000004</v>
      </c>
      <c r="E293" s="106">
        <v>21770</v>
      </c>
      <c r="F293" s="48">
        <v>6.26</v>
      </c>
      <c r="J293" s="116"/>
    </row>
    <row r="294" spans="1:10" s="48" customFormat="1" ht="15.75">
      <c r="A294" s="98" t="s">
        <v>14</v>
      </c>
      <c r="B294" s="66" t="s">
        <v>149</v>
      </c>
      <c r="C294" s="77">
        <v>42508</v>
      </c>
      <c r="D294" s="101">
        <v>0.26630000000000004</v>
      </c>
      <c r="E294" s="106">
        <v>19500</v>
      </c>
      <c r="F294" s="48">
        <v>5.5</v>
      </c>
      <c r="J294" s="116"/>
    </row>
    <row r="295" spans="1:10" s="48" customFormat="1" ht="15.75">
      <c r="A295" s="98" t="s">
        <v>14</v>
      </c>
      <c r="B295" s="66" t="s">
        <v>149</v>
      </c>
      <c r="C295" s="77">
        <v>42536</v>
      </c>
      <c r="D295" s="101">
        <v>0.2882</v>
      </c>
      <c r="E295" s="106">
        <v>12700</v>
      </c>
      <c r="F295" s="48">
        <v>3.23</v>
      </c>
      <c r="J295" s="116"/>
    </row>
    <row r="296" spans="1:10" s="48" customFormat="1" ht="15.75">
      <c r="A296" s="98" t="s">
        <v>14</v>
      </c>
      <c r="B296" s="66" t="s">
        <v>149</v>
      </c>
      <c r="C296" s="77">
        <v>42564</v>
      </c>
      <c r="D296" s="101">
        <v>0.307</v>
      </c>
      <c r="E296" s="106">
        <v>13720</v>
      </c>
      <c r="F296" s="48">
        <v>1.74</v>
      </c>
      <c r="J296" s="116"/>
    </row>
    <row r="297" spans="1:10" s="48" customFormat="1" ht="15.75">
      <c r="A297" s="98" t="s">
        <v>14</v>
      </c>
      <c r="B297" s="66" t="s">
        <v>149</v>
      </c>
      <c r="C297" s="77">
        <v>42592</v>
      </c>
      <c r="D297" s="101">
        <v>0.4268</v>
      </c>
      <c r="E297" s="106">
        <v>25970</v>
      </c>
      <c r="F297" s="48">
        <v>4.19</v>
      </c>
      <c r="J297" s="116"/>
    </row>
    <row r="298" spans="1:10" s="48" customFormat="1" ht="15.75">
      <c r="A298" s="98" t="s">
        <v>14</v>
      </c>
      <c r="B298" s="66" t="s">
        <v>149</v>
      </c>
      <c r="C298" s="77">
        <v>42606</v>
      </c>
      <c r="D298" s="101">
        <v>0.4057</v>
      </c>
      <c r="E298" s="106">
        <v>17800</v>
      </c>
      <c r="F298" s="48">
        <v>4.93</v>
      </c>
      <c r="J298" s="116"/>
    </row>
    <row r="299" spans="1:10" s="48" customFormat="1" ht="15.75">
      <c r="A299" s="98" t="s">
        <v>14</v>
      </c>
      <c r="B299" s="66" t="s">
        <v>149</v>
      </c>
      <c r="C299" s="77">
        <v>42620</v>
      </c>
      <c r="D299" s="101">
        <v>0.41340000000000005</v>
      </c>
      <c r="E299" s="106">
        <v>20110</v>
      </c>
      <c r="F299" s="48">
        <v>3.02</v>
      </c>
      <c r="J299" s="116"/>
    </row>
    <row r="300" spans="1:10" s="48" customFormat="1" ht="15.75">
      <c r="A300" s="98" t="s">
        <v>14</v>
      </c>
      <c r="B300" s="66" t="s">
        <v>149</v>
      </c>
      <c r="C300" s="77">
        <v>42648</v>
      </c>
      <c r="D300" s="101">
        <v>0.4123</v>
      </c>
      <c r="E300" s="106">
        <v>18200</v>
      </c>
      <c r="F300" s="48">
        <v>2.64</v>
      </c>
      <c r="J300" s="116"/>
    </row>
    <row r="301" spans="1:10" s="48" customFormat="1" ht="15.75">
      <c r="A301" s="98" t="s">
        <v>14</v>
      </c>
      <c r="B301" s="66" t="s">
        <v>149</v>
      </c>
      <c r="C301" s="77">
        <v>42676</v>
      </c>
      <c r="D301" s="101">
        <v>0.46240000000000003</v>
      </c>
      <c r="E301" s="106">
        <v>18150</v>
      </c>
      <c r="F301" s="48">
        <v>2.63</v>
      </c>
      <c r="J301" s="116"/>
    </row>
    <row r="302" spans="1:10" s="48" customFormat="1" ht="15.75">
      <c r="A302" s="98" t="s">
        <v>14</v>
      </c>
      <c r="B302" s="66" t="s">
        <v>149</v>
      </c>
      <c r="C302" s="77">
        <v>42704</v>
      </c>
      <c r="D302" s="101">
        <v>0.5878</v>
      </c>
      <c r="E302" s="106">
        <v>12920</v>
      </c>
      <c r="F302" s="48">
        <v>1.58</v>
      </c>
      <c r="J302" s="116"/>
    </row>
    <row r="303" spans="1:10" s="48" customFormat="1" ht="15.75">
      <c r="A303" s="98" t="s">
        <v>14</v>
      </c>
      <c r="B303" s="66" t="s">
        <v>149</v>
      </c>
      <c r="C303" s="77">
        <v>42732</v>
      </c>
      <c r="D303" s="101">
        <v>0.9890000000000001</v>
      </c>
      <c r="E303" s="106">
        <v>5150</v>
      </c>
      <c r="F303" s="48">
        <v>1.45</v>
      </c>
      <c r="J303" s="116"/>
    </row>
    <row r="304" spans="1:10" s="48" customFormat="1" ht="15.75">
      <c r="A304" s="98" t="s">
        <v>14</v>
      </c>
      <c r="B304" s="66" t="s">
        <v>149</v>
      </c>
      <c r="C304" s="77">
        <v>42760</v>
      </c>
      <c r="D304" s="101">
        <v>0.8822000000000001</v>
      </c>
      <c r="E304" s="106">
        <v>13450</v>
      </c>
      <c r="F304" s="48">
        <v>1.69</v>
      </c>
      <c r="J304" s="116"/>
    </row>
    <row r="305" spans="1:10" s="48" customFormat="1" ht="15.75">
      <c r="A305" s="98" t="s">
        <v>14</v>
      </c>
      <c r="B305" s="66" t="s">
        <v>149</v>
      </c>
      <c r="C305" s="77">
        <v>42788</v>
      </c>
      <c r="D305" s="101">
        <v>0.7523000000000001</v>
      </c>
      <c r="E305" s="106">
        <v>16280</v>
      </c>
      <c r="F305" s="48">
        <v>11.52</v>
      </c>
      <c r="J305" s="116"/>
    </row>
    <row r="306" spans="1:10" s="48" customFormat="1" ht="15.75">
      <c r="A306" s="98" t="s">
        <v>14</v>
      </c>
      <c r="B306" s="66" t="s">
        <v>149</v>
      </c>
      <c r="C306" s="77">
        <v>42816</v>
      </c>
      <c r="D306" s="101">
        <v>0.6900000000000001</v>
      </c>
      <c r="E306" s="106">
        <v>15990</v>
      </c>
      <c r="F306" s="48">
        <v>11.3</v>
      </c>
      <c r="J306" s="116"/>
    </row>
    <row r="307" spans="1:10" s="48" customFormat="1" ht="15.75">
      <c r="A307" s="98" t="s">
        <v>14</v>
      </c>
      <c r="B307" s="66" t="s">
        <v>149</v>
      </c>
      <c r="C307" s="77">
        <v>42844</v>
      </c>
      <c r="D307" s="101">
        <v>0.5927</v>
      </c>
      <c r="E307" s="106">
        <v>16640</v>
      </c>
      <c r="F307" s="48">
        <v>4.55</v>
      </c>
      <c r="J307" s="116"/>
    </row>
    <row r="308" spans="1:10" s="48" customFormat="1" ht="15.75">
      <c r="A308" s="98" t="s">
        <v>14</v>
      </c>
      <c r="B308" s="66" t="s">
        <v>149</v>
      </c>
      <c r="C308" s="77">
        <v>42872</v>
      </c>
      <c r="D308" s="101">
        <v>0.5585</v>
      </c>
      <c r="E308" s="106">
        <v>17120</v>
      </c>
      <c r="F308" s="48">
        <v>4.71</v>
      </c>
      <c r="J308" s="116"/>
    </row>
    <row r="309" spans="1:10" s="48" customFormat="1" ht="15.75">
      <c r="A309" s="98" t="s">
        <v>14</v>
      </c>
      <c r="B309" s="66" t="s">
        <v>149</v>
      </c>
      <c r="C309" s="77">
        <v>42900</v>
      </c>
      <c r="D309" s="101">
        <v>0.5007</v>
      </c>
      <c r="E309" s="106">
        <v>11580</v>
      </c>
      <c r="F309" s="48">
        <v>2.86</v>
      </c>
      <c r="J309" s="116"/>
    </row>
    <row r="310" spans="1:10" s="48" customFormat="1" ht="15.75">
      <c r="A310" s="98" t="s">
        <v>14</v>
      </c>
      <c r="B310" s="66" t="s">
        <v>149</v>
      </c>
      <c r="C310" s="77">
        <v>42928</v>
      </c>
      <c r="D310" s="101">
        <v>0.5650000000000001</v>
      </c>
      <c r="E310" s="106">
        <v>26319</v>
      </c>
      <c r="F310" s="48">
        <v>4.26</v>
      </c>
      <c r="J310" s="116"/>
    </row>
    <row r="311" spans="1:10" s="48" customFormat="1" ht="15.75">
      <c r="A311" s="98" t="s">
        <v>14</v>
      </c>
      <c r="B311" s="66" t="s">
        <v>149</v>
      </c>
      <c r="C311" s="77">
        <v>42956</v>
      </c>
      <c r="D311" s="101">
        <v>0.5202</v>
      </c>
      <c r="E311" s="106">
        <v>24606</v>
      </c>
      <c r="F311" s="48">
        <v>3.92</v>
      </c>
      <c r="J311" s="116"/>
    </row>
    <row r="312" spans="1:10" s="48" customFormat="1" ht="15.75">
      <c r="A312" s="98" t="s">
        <v>14</v>
      </c>
      <c r="B312" s="66" t="s">
        <v>149</v>
      </c>
      <c r="C312" s="77">
        <v>42971</v>
      </c>
      <c r="D312" s="101">
        <v>0.5218</v>
      </c>
      <c r="E312" s="106">
        <v>32825</v>
      </c>
      <c r="F312" s="48">
        <v>9.94</v>
      </c>
      <c r="J312" s="116"/>
    </row>
    <row r="313" spans="1:10" s="48" customFormat="1" ht="15.75">
      <c r="A313" s="98" t="s">
        <v>14</v>
      </c>
      <c r="B313" s="66" t="s">
        <v>149</v>
      </c>
      <c r="C313" s="77">
        <v>42984</v>
      </c>
      <c r="D313" s="101">
        <v>0.44430000000000003</v>
      </c>
      <c r="E313" s="106">
        <v>46640</v>
      </c>
      <c r="F313" s="48">
        <v>8.33</v>
      </c>
      <c r="J313" s="116"/>
    </row>
    <row r="314" spans="1:10" s="48" customFormat="1" ht="15.75">
      <c r="A314" s="98" t="s">
        <v>14</v>
      </c>
      <c r="B314" s="66" t="s">
        <v>149</v>
      </c>
      <c r="C314" s="77">
        <v>43012</v>
      </c>
      <c r="D314" s="101">
        <v>0.5596</v>
      </c>
      <c r="E314" s="106">
        <v>24700</v>
      </c>
      <c r="F314" s="48">
        <v>3.94</v>
      </c>
      <c r="J314" s="116"/>
    </row>
    <row r="315" spans="1:10" s="48" customFormat="1" ht="15.75">
      <c r="A315" s="98" t="s">
        <v>14</v>
      </c>
      <c r="B315" s="66" t="s">
        <v>149</v>
      </c>
      <c r="C315" s="77">
        <v>43040</v>
      </c>
      <c r="D315" s="101">
        <v>0.9997</v>
      </c>
      <c r="E315" s="106">
        <v>17791</v>
      </c>
      <c r="F315" s="48">
        <v>2.56</v>
      </c>
      <c r="J315" s="116"/>
    </row>
    <row r="316" spans="1:10" s="48" customFormat="1" ht="15.75">
      <c r="A316" s="98" t="s">
        <v>14</v>
      </c>
      <c r="B316" s="66" t="s">
        <v>149</v>
      </c>
      <c r="C316" s="77">
        <v>43068</v>
      </c>
      <c r="D316" s="101">
        <v>0.9812000000000001</v>
      </c>
      <c r="E316" s="106">
        <v>17870</v>
      </c>
      <c r="F316" s="48">
        <v>2.57</v>
      </c>
      <c r="J316" s="116"/>
    </row>
    <row r="317" spans="1:10" s="48" customFormat="1" ht="15.75">
      <c r="A317" s="98" t="s">
        <v>14</v>
      </c>
      <c r="B317" s="66" t="s">
        <v>149</v>
      </c>
      <c r="C317" s="77">
        <v>43096</v>
      </c>
      <c r="D317" s="101">
        <v>1.1269</v>
      </c>
      <c r="E317" s="106">
        <v>9605</v>
      </c>
      <c r="F317" s="48">
        <v>3.5700000000000003</v>
      </c>
      <c r="J317" s="116"/>
    </row>
    <row r="318" spans="1:10" s="48" customFormat="1" ht="15.75">
      <c r="A318" s="98" t="s">
        <v>14</v>
      </c>
      <c r="B318" s="66" t="s">
        <v>149</v>
      </c>
      <c r="C318" s="77">
        <v>43124</v>
      </c>
      <c r="D318" s="101">
        <v>0.9459000000000001</v>
      </c>
      <c r="E318" s="106">
        <v>30845</v>
      </c>
      <c r="F318" s="48">
        <v>5.17</v>
      </c>
      <c r="J318" s="116"/>
    </row>
    <row r="319" spans="1:10" s="48" customFormat="1" ht="15.75">
      <c r="A319" s="98" t="s">
        <v>14</v>
      </c>
      <c r="B319" s="66" t="s">
        <v>149</v>
      </c>
      <c r="C319" s="77">
        <v>43152</v>
      </c>
      <c r="D319" s="101">
        <v>0.8054000000000001</v>
      </c>
      <c r="E319" s="106">
        <v>9205</v>
      </c>
      <c r="F319" s="48">
        <v>6.08</v>
      </c>
      <c r="J319" s="116"/>
    </row>
    <row r="320" spans="1:10" s="48" customFormat="1" ht="15.75">
      <c r="A320" s="98" t="s">
        <v>14</v>
      </c>
      <c r="B320" s="66" t="s">
        <v>149</v>
      </c>
      <c r="C320" s="77">
        <v>43180</v>
      </c>
      <c r="D320" s="101">
        <v>1.0749</v>
      </c>
      <c r="E320" s="106">
        <v>9060</v>
      </c>
      <c r="F320" s="48">
        <v>5.97</v>
      </c>
      <c r="J320" s="116"/>
    </row>
    <row r="321" spans="1:10" s="48" customFormat="1" ht="15.75">
      <c r="A321" s="98" t="s">
        <v>14</v>
      </c>
      <c r="B321" s="66" t="s">
        <v>149</v>
      </c>
      <c r="C321" s="77">
        <v>43208</v>
      </c>
      <c r="D321" s="101">
        <v>1.3413000000000002</v>
      </c>
      <c r="E321" s="106">
        <v>9890</v>
      </c>
      <c r="F321" s="48">
        <v>2.3000000000000003</v>
      </c>
      <c r="J321" s="116"/>
    </row>
    <row r="322" spans="1:10" s="48" customFormat="1" ht="15.75">
      <c r="A322" s="98" t="s">
        <v>14</v>
      </c>
      <c r="B322" s="66" t="s">
        <v>149</v>
      </c>
      <c r="C322" s="77">
        <v>43236</v>
      </c>
      <c r="D322" s="101">
        <v>1.5941</v>
      </c>
      <c r="E322" s="106">
        <v>14260</v>
      </c>
      <c r="F322" s="48">
        <v>3.75</v>
      </c>
      <c r="J322" s="116"/>
    </row>
    <row r="323" spans="1:10" s="48" customFormat="1" ht="15.75">
      <c r="A323" s="98" t="s">
        <v>14</v>
      </c>
      <c r="B323" s="66" t="s">
        <v>149</v>
      </c>
      <c r="C323" s="77">
        <v>43264</v>
      </c>
      <c r="D323" s="101">
        <v>1.703</v>
      </c>
      <c r="E323" s="106">
        <v>16850</v>
      </c>
      <c r="F323" s="48">
        <v>4.62</v>
      </c>
      <c r="J323" s="116"/>
    </row>
    <row r="324" spans="1:10" s="48" customFormat="1" ht="15.75">
      <c r="A324" s="98" t="s">
        <v>14</v>
      </c>
      <c r="B324" s="66" t="s">
        <v>149</v>
      </c>
      <c r="C324" s="77">
        <v>43292</v>
      </c>
      <c r="D324" s="101">
        <v>1.7486000000000002</v>
      </c>
      <c r="E324" s="106">
        <v>19430</v>
      </c>
      <c r="F324" s="48">
        <v>2.89</v>
      </c>
      <c r="J324" s="116"/>
    </row>
    <row r="325" spans="1:10" s="48" customFormat="1" ht="15.75">
      <c r="A325" s="98" t="s">
        <v>14</v>
      </c>
      <c r="B325" s="66" t="s">
        <v>149</v>
      </c>
      <c r="C325" s="77">
        <v>43320</v>
      </c>
      <c r="D325" s="101">
        <v>1.5975</v>
      </c>
      <c r="E325" s="106">
        <v>14900</v>
      </c>
      <c r="F325" s="48">
        <v>1.98</v>
      </c>
      <c r="J325" s="116"/>
    </row>
    <row r="326" spans="1:10" s="48" customFormat="1" ht="15.75">
      <c r="A326" s="98" t="s">
        <v>14</v>
      </c>
      <c r="B326" s="66" t="s">
        <v>149</v>
      </c>
      <c r="C326" s="77">
        <v>43334</v>
      </c>
      <c r="D326" s="101">
        <v>1.7028</v>
      </c>
      <c r="E326" s="106">
        <v>14400</v>
      </c>
      <c r="F326" s="48">
        <v>3.8</v>
      </c>
      <c r="J326" s="116"/>
    </row>
    <row r="327" spans="1:10" s="48" customFormat="1" ht="15.75">
      <c r="A327" s="98" t="s">
        <v>14</v>
      </c>
      <c r="B327" s="66" t="s">
        <v>149</v>
      </c>
      <c r="C327" s="77">
        <v>43348</v>
      </c>
      <c r="D327" s="101">
        <v>1.8168</v>
      </c>
      <c r="E327" s="106">
        <v>13150</v>
      </c>
      <c r="F327" s="48">
        <v>1.63</v>
      </c>
      <c r="J327" s="116"/>
    </row>
    <row r="328" spans="1:10" s="48" customFormat="1" ht="15.75">
      <c r="A328" s="98" t="s">
        <v>14</v>
      </c>
      <c r="B328" s="66" t="s">
        <v>149</v>
      </c>
      <c r="C328" s="77">
        <v>43376</v>
      </c>
      <c r="D328" s="101">
        <v>1.9417000000000002</v>
      </c>
      <c r="E328" s="106">
        <v>11740</v>
      </c>
      <c r="F328" s="48">
        <v>1.35</v>
      </c>
      <c r="J328" s="116"/>
    </row>
    <row r="329" spans="1:10" s="48" customFormat="1" ht="15.75">
      <c r="A329" s="98" t="s">
        <v>14</v>
      </c>
      <c r="B329" s="66" t="s">
        <v>149</v>
      </c>
      <c r="C329" s="77">
        <v>43404</v>
      </c>
      <c r="D329" s="101">
        <v>1.9011000000000002</v>
      </c>
      <c r="E329" s="106">
        <v>16912</v>
      </c>
      <c r="F329" s="48">
        <v>2.38</v>
      </c>
      <c r="J329" s="116"/>
    </row>
    <row r="330" spans="1:10" s="48" customFormat="1" ht="15.75">
      <c r="A330" s="98" t="s">
        <v>14</v>
      </c>
      <c r="B330" s="66" t="s">
        <v>149</v>
      </c>
      <c r="C330" s="77">
        <v>43432</v>
      </c>
      <c r="D330" s="101">
        <v>2.1663</v>
      </c>
      <c r="E330" s="106">
        <v>8670</v>
      </c>
      <c r="F330" s="48">
        <v>0.73</v>
      </c>
      <c r="J330" s="116"/>
    </row>
    <row r="331" spans="1:10" s="48" customFormat="1" ht="15.75">
      <c r="A331" s="98" t="s">
        <v>14</v>
      </c>
      <c r="B331" s="66" t="s">
        <v>149</v>
      </c>
      <c r="C331" s="77">
        <v>43461</v>
      </c>
      <c r="D331" s="101">
        <v>1.8857000000000002</v>
      </c>
      <c r="E331" s="106">
        <v>9170</v>
      </c>
      <c r="F331" s="48">
        <v>3.37</v>
      </c>
      <c r="J331" s="116"/>
    </row>
    <row r="332" spans="1:10" s="48" customFormat="1" ht="15.75">
      <c r="A332" s="98" t="s">
        <v>14</v>
      </c>
      <c r="B332" s="66" t="s">
        <v>149</v>
      </c>
      <c r="C332" s="77">
        <v>43488</v>
      </c>
      <c r="D332" s="101">
        <v>1.6671</v>
      </c>
      <c r="E332" s="106">
        <v>23450</v>
      </c>
      <c r="F332" s="48">
        <v>3.69</v>
      </c>
      <c r="J332" s="116"/>
    </row>
    <row r="333" spans="1:10" s="48" customFormat="1" ht="15.75">
      <c r="A333" s="98" t="s">
        <v>14</v>
      </c>
      <c r="B333" s="66" t="s">
        <v>149</v>
      </c>
      <c r="C333" s="77">
        <v>43516</v>
      </c>
      <c r="D333" s="101">
        <v>1.37</v>
      </c>
      <c r="E333" s="106">
        <v>23737</v>
      </c>
      <c r="F333" s="48">
        <v>17.26</v>
      </c>
      <c r="J333" s="116"/>
    </row>
    <row r="334" spans="1:10" s="48" customFormat="1" ht="15.75">
      <c r="A334" s="98" t="s">
        <v>14</v>
      </c>
      <c r="B334" s="66" t="s">
        <v>149</v>
      </c>
      <c r="C334" s="77">
        <v>43544</v>
      </c>
      <c r="D334" s="101">
        <v>1.5377</v>
      </c>
      <c r="E334" s="106">
        <v>25581</v>
      </c>
      <c r="F334" s="48">
        <v>18.68</v>
      </c>
      <c r="J334" s="116"/>
    </row>
    <row r="335" spans="1:10" s="48" customFormat="1" ht="15.75">
      <c r="A335" s="98" t="s">
        <v>14</v>
      </c>
      <c r="B335" s="66" t="s">
        <v>149</v>
      </c>
      <c r="C335" s="77">
        <v>43572</v>
      </c>
      <c r="D335" s="101">
        <v>1.9023</v>
      </c>
      <c r="E335" s="106">
        <v>14455</v>
      </c>
      <c r="F335" s="48">
        <v>3.82</v>
      </c>
      <c r="J335" s="116"/>
    </row>
    <row r="336" spans="1:10" s="48" customFormat="1" ht="15.75">
      <c r="A336" s="98" t="s">
        <v>14</v>
      </c>
      <c r="B336" s="66" t="s">
        <v>149</v>
      </c>
      <c r="C336" s="77">
        <v>43600</v>
      </c>
      <c r="D336" s="101">
        <v>1.8652000000000002</v>
      </c>
      <c r="E336" s="106">
        <v>16670</v>
      </c>
      <c r="F336" s="48">
        <v>4.5600000000000005</v>
      </c>
      <c r="J336" s="116"/>
    </row>
    <row r="337" spans="1:10" s="48" customFormat="1" ht="15.75">
      <c r="A337" s="98" t="s">
        <v>14</v>
      </c>
      <c r="B337" s="66" t="s">
        <v>149</v>
      </c>
      <c r="C337" s="77">
        <v>43628</v>
      </c>
      <c r="D337" s="101">
        <v>1.7964</v>
      </c>
      <c r="E337" s="106">
        <v>10620</v>
      </c>
      <c r="F337" s="48">
        <v>2.54</v>
      </c>
      <c r="J337" s="116"/>
    </row>
    <row r="338" spans="1:10" s="48" customFormat="1" ht="15.75">
      <c r="A338" s="98" t="s">
        <v>14</v>
      </c>
      <c r="B338" s="66" t="s">
        <v>149</v>
      </c>
      <c r="C338" s="77">
        <v>43656</v>
      </c>
      <c r="D338" s="101">
        <v>1.8845000000000003</v>
      </c>
      <c r="E338" s="106">
        <v>16825</v>
      </c>
      <c r="F338" s="48">
        <v>2.37</v>
      </c>
      <c r="J338" s="116"/>
    </row>
    <row r="339" spans="1:10" s="48" customFormat="1" ht="15.75">
      <c r="A339" s="98" t="s">
        <v>14</v>
      </c>
      <c r="B339" s="66" t="s">
        <v>149</v>
      </c>
      <c r="C339" s="77">
        <v>43684</v>
      </c>
      <c r="D339" s="101">
        <v>1.9395</v>
      </c>
      <c r="E339" s="106">
        <v>16132</v>
      </c>
      <c r="F339" s="48">
        <v>2.23</v>
      </c>
      <c r="J339" s="116"/>
    </row>
    <row r="340" spans="1:10" s="48" customFormat="1" ht="15.75">
      <c r="A340" s="98" t="s">
        <v>14</v>
      </c>
      <c r="B340" s="66" t="s">
        <v>149</v>
      </c>
      <c r="C340" s="77">
        <v>43698</v>
      </c>
      <c r="D340" s="101">
        <v>1.9283000000000001</v>
      </c>
      <c r="E340" s="106">
        <v>18470</v>
      </c>
      <c r="F340" s="48">
        <v>5.16</v>
      </c>
      <c r="J340" s="116"/>
    </row>
    <row r="341" spans="1:10" s="48" customFormat="1" ht="15.75">
      <c r="A341" s="98" t="s">
        <v>14</v>
      </c>
      <c r="B341" s="66" t="s">
        <v>149</v>
      </c>
      <c r="C341" s="77">
        <v>43712</v>
      </c>
      <c r="D341" s="101">
        <v>1.9040000000000001</v>
      </c>
      <c r="E341" s="106">
        <v>19620</v>
      </c>
      <c r="F341" s="48">
        <v>2.92</v>
      </c>
      <c r="J341" s="116"/>
    </row>
    <row r="342" spans="1:10" s="48" customFormat="1" ht="15.75">
      <c r="A342" s="98" t="s">
        <v>14</v>
      </c>
      <c r="B342" s="66" t="s">
        <v>149</v>
      </c>
      <c r="C342" s="77">
        <v>43740</v>
      </c>
      <c r="D342" s="101">
        <v>1.8383000000000003</v>
      </c>
      <c r="E342" s="106">
        <v>22520</v>
      </c>
      <c r="F342" s="48">
        <v>3.5</v>
      </c>
      <c r="J342" s="116"/>
    </row>
    <row r="343" spans="1:10" s="48" customFormat="1" ht="15.75">
      <c r="A343" s="98" t="s">
        <v>14</v>
      </c>
      <c r="B343" s="66" t="s">
        <v>149</v>
      </c>
      <c r="C343" s="77">
        <v>43768</v>
      </c>
      <c r="D343" s="101">
        <v>1.8259</v>
      </c>
      <c r="E343" s="106">
        <v>21150</v>
      </c>
      <c r="F343" s="48">
        <v>3.23</v>
      </c>
      <c r="J343" s="116"/>
    </row>
    <row r="344" spans="1:10" s="48" customFormat="1" ht="15.75">
      <c r="A344" s="98" t="s">
        <v>14</v>
      </c>
      <c r="B344" s="66" t="s">
        <v>149</v>
      </c>
      <c r="C344" s="77">
        <v>43796</v>
      </c>
      <c r="D344" s="101">
        <v>1.8457000000000003</v>
      </c>
      <c r="E344" s="106">
        <v>19610</v>
      </c>
      <c r="F344" s="48">
        <v>2.92</v>
      </c>
      <c r="J344" s="116"/>
    </row>
    <row r="345" spans="1:10" s="48" customFormat="1" ht="15.75">
      <c r="A345" s="98" t="s">
        <v>14</v>
      </c>
      <c r="B345" s="66" t="s">
        <v>149</v>
      </c>
      <c r="C345" s="77">
        <v>43826</v>
      </c>
      <c r="D345" s="101">
        <v>1.8205000000000002</v>
      </c>
      <c r="E345" s="106">
        <v>14030</v>
      </c>
      <c r="F345" s="48">
        <v>5.68</v>
      </c>
      <c r="J345" s="116"/>
    </row>
    <row r="346" spans="1:10" s="48" customFormat="1" ht="15.75">
      <c r="A346" s="98" t="s">
        <v>14</v>
      </c>
      <c r="B346" s="66" t="s">
        <v>149</v>
      </c>
      <c r="C346" s="77">
        <v>43852</v>
      </c>
      <c r="D346" s="101">
        <v>1.8267</v>
      </c>
      <c r="E346" s="106">
        <v>16785</v>
      </c>
      <c r="F346" s="48">
        <v>2.36</v>
      </c>
      <c r="J346" s="116"/>
    </row>
    <row r="347" spans="1:10" s="48" customFormat="1" ht="15.75">
      <c r="A347" s="98" t="s">
        <v>14</v>
      </c>
      <c r="B347" s="66" t="s">
        <v>149</v>
      </c>
      <c r="C347" s="77">
        <v>43880</v>
      </c>
      <c r="D347" s="101">
        <v>1.5777</v>
      </c>
      <c r="E347" s="106">
        <v>10750</v>
      </c>
      <c r="F347" s="48">
        <v>7.2700000000000005</v>
      </c>
      <c r="J347" s="116"/>
    </row>
    <row r="348" spans="1:10" s="48" customFormat="1" ht="15.75">
      <c r="A348" s="98" t="s">
        <v>14</v>
      </c>
      <c r="B348" s="66" t="s">
        <v>149</v>
      </c>
      <c r="C348" s="77">
        <v>43908</v>
      </c>
      <c r="D348" s="101">
        <v>0.5185000000000001</v>
      </c>
      <c r="E348" s="106">
        <v>7640</v>
      </c>
      <c r="F348" s="48">
        <v>4.88</v>
      </c>
      <c r="J348" s="116"/>
    </row>
    <row r="349" spans="1:256" s="48" customFormat="1" ht="14.25">
      <c r="A349" s="98" t="s">
        <v>14</v>
      </c>
      <c r="B349" s="66" t="s">
        <v>149</v>
      </c>
      <c r="C349" s="77">
        <v>43936</v>
      </c>
      <c r="D349" s="101">
        <v>0.5932000000000001</v>
      </c>
      <c r="E349" s="106">
        <v>22230</v>
      </c>
      <c r="F349" s="48">
        <v>6.41</v>
      </c>
      <c r="G349" s="137"/>
      <c r="H349" s="136"/>
      <c r="I349" s="135"/>
      <c r="J349" s="136"/>
      <c r="K349" s="137"/>
      <c r="L349" s="136"/>
      <c r="M349" s="135"/>
      <c r="N349" s="136"/>
      <c r="O349" s="137"/>
      <c r="P349" s="136"/>
      <c r="Q349" s="135"/>
      <c r="R349" s="136"/>
      <c r="S349" s="137"/>
      <c r="T349" s="136"/>
      <c r="U349" s="135"/>
      <c r="V349" s="136"/>
      <c r="W349" s="137"/>
      <c r="X349" s="136"/>
      <c r="Y349" s="135"/>
      <c r="Z349" s="136"/>
      <c r="AA349" s="137"/>
      <c r="AB349" s="136"/>
      <c r="AC349" s="135"/>
      <c r="AD349" s="136"/>
      <c r="AE349" s="137"/>
      <c r="AF349" s="136"/>
      <c r="AG349" s="135"/>
      <c r="AH349" s="136"/>
      <c r="AI349" s="137"/>
      <c r="AJ349" s="136"/>
      <c r="AK349" s="135"/>
      <c r="AL349" s="136"/>
      <c r="AM349" s="137"/>
      <c r="AN349" s="136"/>
      <c r="AO349" s="135"/>
      <c r="AP349" s="136"/>
      <c r="AQ349" s="137"/>
      <c r="AR349" s="136"/>
      <c r="AS349" s="135"/>
      <c r="AT349" s="136"/>
      <c r="AU349" s="137"/>
      <c r="AV349" s="136"/>
      <c r="AW349" s="135"/>
      <c r="AX349" s="136"/>
      <c r="AY349" s="137"/>
      <c r="AZ349" s="136"/>
      <c r="BA349" s="135"/>
      <c r="BB349" s="136"/>
      <c r="BC349" s="137"/>
      <c r="BD349" s="136"/>
      <c r="BE349" s="135"/>
      <c r="BF349" s="136"/>
      <c r="BG349" s="137"/>
      <c r="BH349" s="136"/>
      <c r="BI349" s="135"/>
      <c r="BJ349" s="136"/>
      <c r="BK349" s="137"/>
      <c r="BL349" s="136"/>
      <c r="BM349" s="135"/>
      <c r="BN349" s="136"/>
      <c r="BO349" s="137"/>
      <c r="BP349" s="136"/>
      <c r="BQ349" s="135"/>
      <c r="BR349" s="136"/>
      <c r="BS349" s="137"/>
      <c r="BT349" s="136"/>
      <c r="BU349" s="135"/>
      <c r="BV349" s="136"/>
      <c r="BW349" s="137"/>
      <c r="BX349" s="136"/>
      <c r="BY349" s="135"/>
      <c r="BZ349" s="136"/>
      <c r="CA349" s="137"/>
      <c r="CB349" s="136"/>
      <c r="CC349" s="135"/>
      <c r="CD349" s="136"/>
      <c r="CE349" s="137"/>
      <c r="CF349" s="136"/>
      <c r="CG349" s="135"/>
      <c r="CH349" s="136"/>
      <c r="CI349" s="137"/>
      <c r="CJ349" s="136"/>
      <c r="CK349" s="135"/>
      <c r="CL349" s="136"/>
      <c r="CM349" s="137"/>
      <c r="CN349" s="136"/>
      <c r="CO349" s="135"/>
      <c r="CP349" s="136"/>
      <c r="CQ349" s="137"/>
      <c r="CR349" s="136"/>
      <c r="CS349" s="135"/>
      <c r="CT349" s="136"/>
      <c r="CU349" s="137"/>
      <c r="CV349" s="136"/>
      <c r="CW349" s="135"/>
      <c r="CX349" s="136"/>
      <c r="CY349" s="137"/>
      <c r="CZ349" s="136"/>
      <c r="DA349" s="135"/>
      <c r="DB349" s="136"/>
      <c r="DC349" s="137"/>
      <c r="DD349" s="136"/>
      <c r="DE349" s="135"/>
      <c r="DF349" s="136"/>
      <c r="DG349" s="137"/>
      <c r="DH349" s="136"/>
      <c r="DI349" s="135"/>
      <c r="DJ349" s="136"/>
      <c r="DK349" s="137"/>
      <c r="DL349" s="136"/>
      <c r="DM349" s="135"/>
      <c r="DN349" s="136"/>
      <c r="DO349" s="137"/>
      <c r="DP349" s="136"/>
      <c r="DQ349" s="135"/>
      <c r="DR349" s="136"/>
      <c r="DS349" s="137"/>
      <c r="DT349" s="136"/>
      <c r="DU349" s="135"/>
      <c r="DV349" s="136"/>
      <c r="DW349" s="137" t="e">
        <f ca="1">VLOOKUP("Y",INDIRECT("'CMU1291(1)'!C"&amp;MATCH("
Issue
Sub-type
",'[1]CMU1291(1)'!#REF!,0)+ROW(FR327)):INDIRECT("'CMU1291(1)'!AZ"&amp;MATCH("
Issue
Sub-type
",'[1]CMU1291(1)'!#REF!,0)+ROW(FR327)),MATCH("Tot
Amt
App
(Mn)",INDIRECT("'CMU1291(1)'!"&amp;MATCH("
Issue
Sub-type
",'[1]CMU1291(1)'!#REF!,0)&amp;":"&amp;MATCH("
Issue
Sub-type
",'[1]CMU1291(1)'!#REF!,0)),0)-2,FALSE)</f>
        <v>#REF!</v>
      </c>
      <c r="DX349" s="136" t="e">
        <f ca="1">VLOOKUP("Y",INDIRECT("'CMU1291(1)'!C"&amp;MATCH("
Issue
Sub-type
",'[1]CMU1291(1)'!#REF!,0)+ROW(FR327)):INDIRECT("'CMU1291(1)'!AZ"&amp;MATCH("
Issue
Sub-type
",'[1]CMU1291(1)'!#REF!,0)+ROW(FR327)),MATCH("Over
Subscrip
Ratio
(Time)",INDIRECT("'CMU1291(1)'!"&amp;MATCH("
Issue
Sub-type
",'[1]CMU1291(1)'!#REF!,0)&amp;":"&amp;MATCH("
Issue
Sub-type
",'[1]CMU1291(1)'!#REF!,0)),0)-2,FALSE)</f>
        <v>#REF!</v>
      </c>
      <c r="DY349" s="135" t="e">
        <f ca="1">VLOOKUP("Y",INDIRECT("'CMU1291(1)'!C"&amp;MATCH("
Issue
Sub-type
",'[1]CMU1291(1)'!#REF!,0)+ROW(FV327)):INDIRECT("'CMU1291(1)'!AZ"&amp;MATCH("
Issue
Sub-type
",'[1]CMU1291(1)'!#REF!,0)+ROW(FV327)),MATCH("
Issue
Date
",INDIRECT("'CMU1291(1)'!"&amp;MATCH("
Issue
Sub-type
",'[1]CMU1291(1)'!#REF!,0)&amp;":"&amp;MATCH("
Issue
Sub-type
",'[1]CMU1291(1)'!#REF!,0)),0)-2,FALSE)</f>
        <v>#REF!</v>
      </c>
      <c r="DZ349" s="136" t="e">
        <f ca="1">VLOOKUP("Y",INDIRECT("'CMU1291(1)'!C"&amp;MATCH("
Issue
Sub-type
",'[1]CMU1291(1)'!#REF!,0)+ROW(FV327)):INDIRECT("'CMU1291(1)'!AZ"&amp;MATCH("
Issue
Sub-type
",'[1]CMU1291(1)'!#REF!,0)+ROW(FV327)),MATCH("
Avg
Yld/YTM
(%)",INDIRECT("'CMU1291(1)'!"&amp;MATCH("
Issue
Sub-type
",'[1]CMU1291(1)'!#REF!,0)&amp;":"&amp;MATCH("
Issue
Sub-type
",'[1]CMU1291(1)'!#REF!,0)),0)-2,FALSE)</f>
        <v>#REF!</v>
      </c>
      <c r="EA349" s="137" t="e">
        <f ca="1">VLOOKUP("Y",INDIRECT("'CMU1291(1)'!C"&amp;MATCH("
Issue
Sub-type
",'[1]CMU1291(1)'!#REF!,0)+ROW(FV327)):INDIRECT("'CMU1291(1)'!AZ"&amp;MATCH("
Issue
Sub-type
",'[1]CMU1291(1)'!#REF!,0)+ROW(FV327)),MATCH("Tot
Amt
App
(Mn)",INDIRECT("'CMU1291(1)'!"&amp;MATCH("
Issue
Sub-type
",'[1]CMU1291(1)'!#REF!,0)&amp;":"&amp;MATCH("
Issue
Sub-type
",'[1]CMU1291(1)'!#REF!,0)),0)-2,FALSE)</f>
        <v>#REF!</v>
      </c>
      <c r="EB349" s="136" t="e">
        <f ca="1">VLOOKUP("Y",INDIRECT("'CMU1291(1)'!C"&amp;MATCH("
Issue
Sub-type
",'[1]CMU1291(1)'!#REF!,0)+ROW(FV327)):INDIRECT("'CMU1291(1)'!AZ"&amp;MATCH("
Issue
Sub-type
",'[1]CMU1291(1)'!#REF!,0)+ROW(FV327)),MATCH("Over
Subscrip
Ratio
(Time)",INDIRECT("'CMU1291(1)'!"&amp;MATCH("
Issue
Sub-type
",'[1]CMU1291(1)'!#REF!,0)&amp;":"&amp;MATCH("
Issue
Sub-type
",'[1]CMU1291(1)'!#REF!,0)),0)-2,FALSE)</f>
        <v>#REF!</v>
      </c>
      <c r="EC349" s="135" t="e">
        <f ca="1">VLOOKUP("Y",INDIRECT("'CMU1291(1)'!C"&amp;MATCH("
Issue
Sub-type
",'[1]CMU1291(1)'!#REF!,0)+ROW(FZ327)):INDIRECT("'CMU1291(1)'!AZ"&amp;MATCH("
Issue
Sub-type
",'[1]CMU1291(1)'!#REF!,0)+ROW(FZ327)),MATCH("
Issue
Date
",INDIRECT("'CMU1291(1)'!"&amp;MATCH("
Issue
Sub-type
",'[1]CMU1291(1)'!#REF!,0)&amp;":"&amp;MATCH("
Issue
Sub-type
",'[1]CMU1291(1)'!#REF!,0)),0)-2,FALSE)</f>
        <v>#REF!</v>
      </c>
      <c r="ED349" s="136" t="e">
        <f ca="1">VLOOKUP("Y",INDIRECT("'CMU1291(1)'!C"&amp;MATCH("
Issue
Sub-type
",'[1]CMU1291(1)'!#REF!,0)+ROW(FZ327)):INDIRECT("'CMU1291(1)'!AZ"&amp;MATCH("
Issue
Sub-type
",'[1]CMU1291(1)'!#REF!,0)+ROW(FZ327)),MATCH("
Avg
Yld/YTM
(%)",INDIRECT("'CMU1291(1)'!"&amp;MATCH("
Issue
Sub-type
",'[1]CMU1291(1)'!#REF!,0)&amp;":"&amp;MATCH("
Issue
Sub-type
",'[1]CMU1291(1)'!#REF!,0)),0)-2,FALSE)</f>
        <v>#REF!</v>
      </c>
      <c r="EE349" s="137" t="e">
        <f ca="1">VLOOKUP("Y",INDIRECT("'CMU1291(1)'!C"&amp;MATCH("
Issue
Sub-type
",'[1]CMU1291(1)'!#REF!,0)+ROW(FZ327)):INDIRECT("'CMU1291(1)'!AZ"&amp;MATCH("
Issue
Sub-type
",'[1]CMU1291(1)'!#REF!,0)+ROW(FZ327)),MATCH("Tot
Amt
App
(Mn)",INDIRECT("'CMU1291(1)'!"&amp;MATCH("
Issue
Sub-type
",'[1]CMU1291(1)'!#REF!,0)&amp;":"&amp;MATCH("
Issue
Sub-type
",'[1]CMU1291(1)'!#REF!,0)),0)-2,FALSE)</f>
        <v>#REF!</v>
      </c>
      <c r="EF349" s="136" t="e">
        <f ca="1">VLOOKUP("Y",INDIRECT("'CMU1291(1)'!C"&amp;MATCH("
Issue
Sub-type
",'[1]CMU1291(1)'!#REF!,0)+ROW(FZ327)):INDIRECT("'CMU1291(1)'!AZ"&amp;MATCH("
Issue
Sub-type
",'[1]CMU1291(1)'!#REF!,0)+ROW(FZ327)),MATCH("Over
Subscrip
Ratio
(Time)",INDIRECT("'CMU1291(1)'!"&amp;MATCH("
Issue
Sub-type
",'[1]CMU1291(1)'!#REF!,0)&amp;":"&amp;MATCH("
Issue
Sub-type
",'[1]CMU1291(1)'!#REF!,0)),0)-2,FALSE)</f>
        <v>#REF!</v>
      </c>
      <c r="EG349" s="135" t="e">
        <f ca="1">VLOOKUP("Y",INDIRECT("'CMU1291(1)'!C"&amp;MATCH("
Issue
Sub-type
",'[1]CMU1291(1)'!#REF!,0)+ROW(GD327)):INDIRECT("'CMU1291(1)'!AZ"&amp;MATCH("
Issue
Sub-type
",'[1]CMU1291(1)'!#REF!,0)+ROW(GD327)),MATCH("
Issue
Date
",INDIRECT("'CMU1291(1)'!"&amp;MATCH("
Issue
Sub-type
",'[1]CMU1291(1)'!#REF!,0)&amp;":"&amp;MATCH("
Issue
Sub-type
",'[1]CMU1291(1)'!#REF!,0)),0)-2,FALSE)</f>
        <v>#REF!</v>
      </c>
      <c r="EH349" s="136" t="e">
        <f ca="1">VLOOKUP("Y",INDIRECT("'CMU1291(1)'!C"&amp;MATCH("
Issue
Sub-type
",'[1]CMU1291(1)'!#REF!,0)+ROW(GD327)):INDIRECT("'CMU1291(1)'!AZ"&amp;MATCH("
Issue
Sub-type
",'[1]CMU1291(1)'!#REF!,0)+ROW(GD327)),MATCH("
Avg
Yld/YTM
(%)",INDIRECT("'CMU1291(1)'!"&amp;MATCH("
Issue
Sub-type
",'[1]CMU1291(1)'!#REF!,0)&amp;":"&amp;MATCH("
Issue
Sub-type
",'[1]CMU1291(1)'!#REF!,0)),0)-2,FALSE)</f>
        <v>#REF!</v>
      </c>
      <c r="EI349" s="137" t="e">
        <f ca="1">VLOOKUP("Y",INDIRECT("'CMU1291(1)'!C"&amp;MATCH("
Issue
Sub-type
",'[1]CMU1291(1)'!#REF!,0)+ROW(GD327)):INDIRECT("'CMU1291(1)'!AZ"&amp;MATCH("
Issue
Sub-type
",'[1]CMU1291(1)'!#REF!,0)+ROW(GD327)),MATCH("Tot
Amt
App
(Mn)",INDIRECT("'CMU1291(1)'!"&amp;MATCH("
Issue
Sub-type
",'[1]CMU1291(1)'!#REF!,0)&amp;":"&amp;MATCH("
Issue
Sub-type
",'[1]CMU1291(1)'!#REF!,0)),0)-2,FALSE)</f>
        <v>#REF!</v>
      </c>
      <c r="EJ349" s="136" t="e">
        <f ca="1">VLOOKUP("Y",INDIRECT("'CMU1291(1)'!C"&amp;MATCH("
Issue
Sub-type
",'[1]CMU1291(1)'!#REF!,0)+ROW(GD327)):INDIRECT("'CMU1291(1)'!AZ"&amp;MATCH("
Issue
Sub-type
",'[1]CMU1291(1)'!#REF!,0)+ROW(GD327)),MATCH("Over
Subscrip
Ratio
(Time)",INDIRECT("'CMU1291(1)'!"&amp;MATCH("
Issue
Sub-type
",'[1]CMU1291(1)'!#REF!,0)&amp;":"&amp;MATCH("
Issue
Sub-type
",'[1]CMU1291(1)'!#REF!,0)),0)-2,FALSE)</f>
        <v>#REF!</v>
      </c>
      <c r="EK349" s="135" t="e">
        <f ca="1">VLOOKUP("Y",INDIRECT("'CMU1291(1)'!C"&amp;MATCH("
Issue
Sub-type
",'[1]CMU1291(1)'!#REF!,0)+ROW(GH327)):INDIRECT("'CMU1291(1)'!AZ"&amp;MATCH("
Issue
Sub-type
",'[1]CMU1291(1)'!#REF!,0)+ROW(GH327)),MATCH("
Issue
Date
",INDIRECT("'CMU1291(1)'!"&amp;MATCH("
Issue
Sub-type
",'[1]CMU1291(1)'!#REF!,0)&amp;":"&amp;MATCH("
Issue
Sub-type
",'[1]CMU1291(1)'!#REF!,0)),0)-2,FALSE)</f>
        <v>#REF!</v>
      </c>
      <c r="EL349" s="136" t="e">
        <f ca="1">VLOOKUP("Y",INDIRECT("'CMU1291(1)'!C"&amp;MATCH("
Issue
Sub-type
",'[1]CMU1291(1)'!#REF!,0)+ROW(GH327)):INDIRECT("'CMU1291(1)'!AZ"&amp;MATCH("
Issue
Sub-type
",'[1]CMU1291(1)'!#REF!,0)+ROW(GH327)),MATCH("
Avg
Yld/YTM
(%)",INDIRECT("'CMU1291(1)'!"&amp;MATCH("
Issue
Sub-type
",'[1]CMU1291(1)'!#REF!,0)&amp;":"&amp;MATCH("
Issue
Sub-type
",'[1]CMU1291(1)'!#REF!,0)),0)-2,FALSE)</f>
        <v>#REF!</v>
      </c>
      <c r="EM349" s="137" t="e">
        <f ca="1">VLOOKUP("Y",INDIRECT("'CMU1291(1)'!C"&amp;MATCH("
Issue
Sub-type
",'[1]CMU1291(1)'!#REF!,0)+ROW(GH327)):INDIRECT("'CMU1291(1)'!AZ"&amp;MATCH("
Issue
Sub-type
",'[1]CMU1291(1)'!#REF!,0)+ROW(GH327)),MATCH("Tot
Amt
App
(Mn)",INDIRECT("'CMU1291(1)'!"&amp;MATCH("
Issue
Sub-type
",'[1]CMU1291(1)'!#REF!,0)&amp;":"&amp;MATCH("
Issue
Sub-type
",'[1]CMU1291(1)'!#REF!,0)),0)-2,FALSE)</f>
        <v>#REF!</v>
      </c>
      <c r="EN349" s="136" t="e">
        <f ca="1">VLOOKUP("Y",INDIRECT("'CMU1291(1)'!C"&amp;MATCH("
Issue
Sub-type
",'[1]CMU1291(1)'!#REF!,0)+ROW(GH327)):INDIRECT("'CMU1291(1)'!AZ"&amp;MATCH("
Issue
Sub-type
",'[1]CMU1291(1)'!#REF!,0)+ROW(GH327)),MATCH("Over
Subscrip
Ratio
(Time)",INDIRECT("'CMU1291(1)'!"&amp;MATCH("
Issue
Sub-type
",'[1]CMU1291(1)'!#REF!,0)&amp;":"&amp;MATCH("
Issue
Sub-type
",'[1]CMU1291(1)'!#REF!,0)),0)-2,FALSE)</f>
        <v>#REF!</v>
      </c>
      <c r="EO349" s="135" t="e">
        <f ca="1">VLOOKUP("Y",INDIRECT("'CMU1291(1)'!C"&amp;MATCH("
Issue
Sub-type
",'[1]CMU1291(1)'!#REF!,0)+ROW(GL327)):INDIRECT("'CMU1291(1)'!AZ"&amp;MATCH("
Issue
Sub-type
",'[1]CMU1291(1)'!#REF!,0)+ROW(GL327)),MATCH("
Issue
Date
",INDIRECT("'CMU1291(1)'!"&amp;MATCH("
Issue
Sub-type
",'[1]CMU1291(1)'!#REF!,0)&amp;":"&amp;MATCH("
Issue
Sub-type
",'[1]CMU1291(1)'!#REF!,0)),0)-2,FALSE)</f>
        <v>#REF!</v>
      </c>
      <c r="EP349" s="136" t="e">
        <f ca="1">VLOOKUP("Y",INDIRECT("'CMU1291(1)'!C"&amp;MATCH("
Issue
Sub-type
",'[1]CMU1291(1)'!#REF!,0)+ROW(GL327)):INDIRECT("'CMU1291(1)'!AZ"&amp;MATCH("
Issue
Sub-type
",'[1]CMU1291(1)'!#REF!,0)+ROW(GL327)),MATCH("
Avg
Yld/YTM
(%)",INDIRECT("'CMU1291(1)'!"&amp;MATCH("
Issue
Sub-type
",'[1]CMU1291(1)'!#REF!,0)&amp;":"&amp;MATCH("
Issue
Sub-type
",'[1]CMU1291(1)'!#REF!,0)),0)-2,FALSE)</f>
        <v>#REF!</v>
      </c>
      <c r="EQ349" s="137" t="e">
        <f ca="1">VLOOKUP("Y",INDIRECT("'CMU1291(1)'!C"&amp;MATCH("
Issue
Sub-type
",'[1]CMU1291(1)'!#REF!,0)+ROW(GL327)):INDIRECT("'CMU1291(1)'!AZ"&amp;MATCH("
Issue
Sub-type
",'[1]CMU1291(1)'!#REF!,0)+ROW(GL327)),MATCH("Tot
Amt
App
(Mn)",INDIRECT("'CMU1291(1)'!"&amp;MATCH("
Issue
Sub-type
",'[1]CMU1291(1)'!#REF!,0)&amp;":"&amp;MATCH("
Issue
Sub-type
",'[1]CMU1291(1)'!#REF!,0)),0)-2,FALSE)</f>
        <v>#REF!</v>
      </c>
      <c r="ER349" s="136" t="e">
        <f ca="1">VLOOKUP("Y",INDIRECT("'CMU1291(1)'!C"&amp;MATCH("
Issue
Sub-type
",'[1]CMU1291(1)'!#REF!,0)+ROW(GL327)):INDIRECT("'CMU1291(1)'!AZ"&amp;MATCH("
Issue
Sub-type
",'[1]CMU1291(1)'!#REF!,0)+ROW(GL327)),MATCH("Over
Subscrip
Ratio
(Time)",INDIRECT("'CMU1291(1)'!"&amp;MATCH("
Issue
Sub-type
",'[1]CMU1291(1)'!#REF!,0)&amp;":"&amp;MATCH("
Issue
Sub-type
",'[1]CMU1291(1)'!#REF!,0)),0)-2,FALSE)</f>
        <v>#REF!</v>
      </c>
      <c r="ES349" s="135" t="e">
        <f ca="1">VLOOKUP("Y",INDIRECT("'CMU1291(1)'!C"&amp;MATCH("
Issue
Sub-type
",'[1]CMU1291(1)'!#REF!,0)+ROW(GP327)):INDIRECT("'CMU1291(1)'!AZ"&amp;MATCH("
Issue
Sub-type
",'[1]CMU1291(1)'!#REF!,0)+ROW(GP327)),MATCH("
Issue
Date
",INDIRECT("'CMU1291(1)'!"&amp;MATCH("
Issue
Sub-type
",'[1]CMU1291(1)'!#REF!,0)&amp;":"&amp;MATCH("
Issue
Sub-type
",'[1]CMU1291(1)'!#REF!,0)),0)-2,FALSE)</f>
        <v>#REF!</v>
      </c>
      <c r="ET349" s="136" t="e">
        <f ca="1">VLOOKUP("Y",INDIRECT("'CMU1291(1)'!C"&amp;MATCH("
Issue
Sub-type
",'[1]CMU1291(1)'!#REF!,0)+ROW(GP327)):INDIRECT("'CMU1291(1)'!AZ"&amp;MATCH("
Issue
Sub-type
",'[1]CMU1291(1)'!#REF!,0)+ROW(GP327)),MATCH("
Avg
Yld/YTM
(%)",INDIRECT("'CMU1291(1)'!"&amp;MATCH("
Issue
Sub-type
",'[1]CMU1291(1)'!#REF!,0)&amp;":"&amp;MATCH("
Issue
Sub-type
",'[1]CMU1291(1)'!#REF!,0)),0)-2,FALSE)</f>
        <v>#REF!</v>
      </c>
      <c r="EU349" s="137" t="e">
        <f ca="1">VLOOKUP("Y",INDIRECT("'CMU1291(1)'!C"&amp;MATCH("
Issue
Sub-type
",'[1]CMU1291(1)'!#REF!,0)+ROW(GP327)):INDIRECT("'CMU1291(1)'!AZ"&amp;MATCH("
Issue
Sub-type
",'[1]CMU1291(1)'!#REF!,0)+ROW(GP327)),MATCH("Tot
Amt
App
(Mn)",INDIRECT("'CMU1291(1)'!"&amp;MATCH("
Issue
Sub-type
",'[1]CMU1291(1)'!#REF!,0)&amp;":"&amp;MATCH("
Issue
Sub-type
",'[1]CMU1291(1)'!#REF!,0)),0)-2,FALSE)</f>
        <v>#REF!</v>
      </c>
      <c r="EV349" s="136" t="e">
        <f ca="1">VLOOKUP("Y",INDIRECT("'CMU1291(1)'!C"&amp;MATCH("
Issue
Sub-type
",'[1]CMU1291(1)'!#REF!,0)+ROW(GP327)):INDIRECT("'CMU1291(1)'!AZ"&amp;MATCH("
Issue
Sub-type
",'[1]CMU1291(1)'!#REF!,0)+ROW(GP327)),MATCH("Over
Subscrip
Ratio
(Time)",INDIRECT("'CMU1291(1)'!"&amp;MATCH("
Issue
Sub-type
",'[1]CMU1291(1)'!#REF!,0)&amp;":"&amp;MATCH("
Issue
Sub-type
",'[1]CMU1291(1)'!#REF!,0)),0)-2,FALSE)</f>
        <v>#REF!</v>
      </c>
      <c r="EW349" s="135" t="e">
        <f ca="1">VLOOKUP("Y",INDIRECT("'CMU1291(1)'!C"&amp;MATCH("
Issue
Sub-type
",'[1]CMU1291(1)'!#REF!,0)+ROW(GT327)):INDIRECT("'CMU1291(1)'!AZ"&amp;MATCH("
Issue
Sub-type
",'[1]CMU1291(1)'!#REF!,0)+ROW(GT327)),MATCH("
Issue
Date
",INDIRECT("'CMU1291(1)'!"&amp;MATCH("
Issue
Sub-type
",'[1]CMU1291(1)'!#REF!,0)&amp;":"&amp;MATCH("
Issue
Sub-type
",'[1]CMU1291(1)'!#REF!,0)),0)-2,FALSE)</f>
        <v>#REF!</v>
      </c>
      <c r="EX349" s="136" t="e">
        <f ca="1">VLOOKUP("Y",INDIRECT("'CMU1291(1)'!C"&amp;MATCH("
Issue
Sub-type
",'[1]CMU1291(1)'!#REF!,0)+ROW(GT327)):INDIRECT("'CMU1291(1)'!AZ"&amp;MATCH("
Issue
Sub-type
",'[1]CMU1291(1)'!#REF!,0)+ROW(GT327)),MATCH("
Avg
Yld/YTM
(%)",INDIRECT("'CMU1291(1)'!"&amp;MATCH("
Issue
Sub-type
",'[1]CMU1291(1)'!#REF!,0)&amp;":"&amp;MATCH("
Issue
Sub-type
",'[1]CMU1291(1)'!#REF!,0)),0)-2,FALSE)</f>
        <v>#REF!</v>
      </c>
      <c r="EY349" s="137" t="e">
        <f ca="1">VLOOKUP("Y",INDIRECT("'CMU1291(1)'!C"&amp;MATCH("
Issue
Sub-type
",'[1]CMU1291(1)'!#REF!,0)+ROW(GT327)):INDIRECT("'CMU1291(1)'!AZ"&amp;MATCH("
Issue
Sub-type
",'[1]CMU1291(1)'!#REF!,0)+ROW(GT327)),MATCH("Tot
Amt
App
(Mn)",INDIRECT("'CMU1291(1)'!"&amp;MATCH("
Issue
Sub-type
",'[1]CMU1291(1)'!#REF!,0)&amp;":"&amp;MATCH("
Issue
Sub-type
",'[1]CMU1291(1)'!#REF!,0)),0)-2,FALSE)</f>
        <v>#REF!</v>
      </c>
      <c r="EZ349" s="136" t="e">
        <f ca="1">VLOOKUP("Y",INDIRECT("'CMU1291(1)'!C"&amp;MATCH("
Issue
Sub-type
",'[1]CMU1291(1)'!#REF!,0)+ROW(GT327)):INDIRECT("'CMU1291(1)'!AZ"&amp;MATCH("
Issue
Sub-type
",'[1]CMU1291(1)'!#REF!,0)+ROW(GT327)),MATCH("Over
Subscrip
Ratio
(Time)",INDIRECT("'CMU1291(1)'!"&amp;MATCH("
Issue
Sub-type
",'[1]CMU1291(1)'!#REF!,0)&amp;":"&amp;MATCH("
Issue
Sub-type
",'[1]CMU1291(1)'!#REF!,0)),0)-2,FALSE)</f>
        <v>#REF!</v>
      </c>
      <c r="FA349" s="135" t="e">
        <f ca="1">VLOOKUP("Y",INDIRECT("'CMU1291(1)'!C"&amp;MATCH("
Issue
Sub-type
",'[1]CMU1291(1)'!#REF!,0)+ROW(GX327)):INDIRECT("'CMU1291(1)'!AZ"&amp;MATCH("
Issue
Sub-type
",'[1]CMU1291(1)'!#REF!,0)+ROW(GX327)),MATCH("
Issue
Date
",INDIRECT("'CMU1291(1)'!"&amp;MATCH("
Issue
Sub-type
",'[1]CMU1291(1)'!#REF!,0)&amp;":"&amp;MATCH("
Issue
Sub-type
",'[1]CMU1291(1)'!#REF!,0)),0)-2,FALSE)</f>
        <v>#REF!</v>
      </c>
      <c r="FB349" s="136" t="e">
        <f ca="1">VLOOKUP("Y",INDIRECT("'CMU1291(1)'!C"&amp;MATCH("
Issue
Sub-type
",'[1]CMU1291(1)'!#REF!,0)+ROW(GX327)):INDIRECT("'CMU1291(1)'!AZ"&amp;MATCH("
Issue
Sub-type
",'[1]CMU1291(1)'!#REF!,0)+ROW(GX327)),MATCH("
Avg
Yld/YTM
(%)",INDIRECT("'CMU1291(1)'!"&amp;MATCH("
Issue
Sub-type
",'[1]CMU1291(1)'!#REF!,0)&amp;":"&amp;MATCH("
Issue
Sub-type
",'[1]CMU1291(1)'!#REF!,0)),0)-2,FALSE)</f>
        <v>#REF!</v>
      </c>
      <c r="FC349" s="137" t="e">
        <f ca="1">VLOOKUP("Y",INDIRECT("'CMU1291(1)'!C"&amp;MATCH("
Issue
Sub-type
",'[1]CMU1291(1)'!#REF!,0)+ROW(GX327)):INDIRECT("'CMU1291(1)'!AZ"&amp;MATCH("
Issue
Sub-type
",'[1]CMU1291(1)'!#REF!,0)+ROW(GX327)),MATCH("Tot
Amt
App
(Mn)",INDIRECT("'CMU1291(1)'!"&amp;MATCH("
Issue
Sub-type
",'[1]CMU1291(1)'!#REF!,0)&amp;":"&amp;MATCH("
Issue
Sub-type
",'[1]CMU1291(1)'!#REF!,0)),0)-2,FALSE)</f>
        <v>#REF!</v>
      </c>
      <c r="FD349" s="136" t="e">
        <f ca="1">VLOOKUP("Y",INDIRECT("'CMU1291(1)'!C"&amp;MATCH("
Issue
Sub-type
",'[1]CMU1291(1)'!#REF!,0)+ROW(GX327)):INDIRECT("'CMU1291(1)'!AZ"&amp;MATCH("
Issue
Sub-type
",'[1]CMU1291(1)'!#REF!,0)+ROW(GX327)),MATCH("Over
Subscrip
Ratio
(Time)",INDIRECT("'CMU1291(1)'!"&amp;MATCH("
Issue
Sub-type
",'[1]CMU1291(1)'!#REF!,0)&amp;":"&amp;MATCH("
Issue
Sub-type
",'[1]CMU1291(1)'!#REF!,0)),0)-2,FALSE)</f>
        <v>#REF!</v>
      </c>
      <c r="FE349" s="135" t="e">
        <f ca="1">VLOOKUP("Y",INDIRECT("'CMU1291(1)'!C"&amp;MATCH("
Issue
Sub-type
",'[1]CMU1291(1)'!#REF!,0)+ROW(HB327)):INDIRECT("'CMU1291(1)'!AZ"&amp;MATCH("
Issue
Sub-type
",'[1]CMU1291(1)'!#REF!,0)+ROW(HB327)),MATCH("
Issue
Date
",INDIRECT("'CMU1291(1)'!"&amp;MATCH("
Issue
Sub-type
",'[1]CMU1291(1)'!#REF!,0)&amp;":"&amp;MATCH("
Issue
Sub-type
",'[1]CMU1291(1)'!#REF!,0)),0)-2,FALSE)</f>
        <v>#REF!</v>
      </c>
      <c r="FF349" s="136" t="e">
        <f ca="1">VLOOKUP("Y",INDIRECT("'CMU1291(1)'!C"&amp;MATCH("
Issue
Sub-type
",'[1]CMU1291(1)'!#REF!,0)+ROW(HB327)):INDIRECT("'CMU1291(1)'!AZ"&amp;MATCH("
Issue
Sub-type
",'[1]CMU1291(1)'!#REF!,0)+ROW(HB327)),MATCH("
Avg
Yld/YTM
(%)",INDIRECT("'CMU1291(1)'!"&amp;MATCH("
Issue
Sub-type
",'[1]CMU1291(1)'!#REF!,0)&amp;":"&amp;MATCH("
Issue
Sub-type
",'[1]CMU1291(1)'!#REF!,0)),0)-2,FALSE)</f>
        <v>#REF!</v>
      </c>
      <c r="FG349" s="137" t="e">
        <f ca="1">VLOOKUP("Y",INDIRECT("'CMU1291(1)'!C"&amp;MATCH("
Issue
Sub-type
",'[1]CMU1291(1)'!#REF!,0)+ROW(HB327)):INDIRECT("'CMU1291(1)'!AZ"&amp;MATCH("
Issue
Sub-type
",'[1]CMU1291(1)'!#REF!,0)+ROW(HB327)),MATCH("Tot
Amt
App
(Mn)",INDIRECT("'CMU1291(1)'!"&amp;MATCH("
Issue
Sub-type
",'[1]CMU1291(1)'!#REF!,0)&amp;":"&amp;MATCH("
Issue
Sub-type
",'[1]CMU1291(1)'!#REF!,0)),0)-2,FALSE)</f>
        <v>#REF!</v>
      </c>
      <c r="FH349" s="136" t="e">
        <f ca="1">VLOOKUP("Y",INDIRECT("'CMU1291(1)'!C"&amp;MATCH("
Issue
Sub-type
",'[1]CMU1291(1)'!#REF!,0)+ROW(HB327)):INDIRECT("'CMU1291(1)'!AZ"&amp;MATCH("
Issue
Sub-type
",'[1]CMU1291(1)'!#REF!,0)+ROW(HB327)),MATCH("Over
Subscrip
Ratio
(Time)",INDIRECT("'CMU1291(1)'!"&amp;MATCH("
Issue
Sub-type
",'[1]CMU1291(1)'!#REF!,0)&amp;":"&amp;MATCH("
Issue
Sub-type
",'[1]CMU1291(1)'!#REF!,0)),0)-2,FALSE)</f>
        <v>#REF!</v>
      </c>
      <c r="FI349" s="135" t="e">
        <f ca="1">VLOOKUP("Y",INDIRECT("'CMU1291(1)'!C"&amp;MATCH("
Issue
Sub-type
",'[1]CMU1291(1)'!#REF!,0)+ROW(HF327)):INDIRECT("'CMU1291(1)'!AZ"&amp;MATCH("
Issue
Sub-type
",'[1]CMU1291(1)'!#REF!,0)+ROW(HF327)),MATCH("
Issue
Date
",INDIRECT("'CMU1291(1)'!"&amp;MATCH("
Issue
Sub-type
",'[1]CMU1291(1)'!#REF!,0)&amp;":"&amp;MATCH("
Issue
Sub-type
",'[1]CMU1291(1)'!#REF!,0)),0)-2,FALSE)</f>
        <v>#REF!</v>
      </c>
      <c r="FJ349" s="136" t="e">
        <f ca="1">VLOOKUP("Y",INDIRECT("'CMU1291(1)'!C"&amp;MATCH("
Issue
Sub-type
",'[1]CMU1291(1)'!#REF!,0)+ROW(HF327)):INDIRECT("'CMU1291(1)'!AZ"&amp;MATCH("
Issue
Sub-type
",'[1]CMU1291(1)'!#REF!,0)+ROW(HF327)),MATCH("
Avg
Yld/YTM
(%)",INDIRECT("'CMU1291(1)'!"&amp;MATCH("
Issue
Sub-type
",'[1]CMU1291(1)'!#REF!,0)&amp;":"&amp;MATCH("
Issue
Sub-type
",'[1]CMU1291(1)'!#REF!,0)),0)-2,FALSE)</f>
        <v>#REF!</v>
      </c>
      <c r="FK349" s="137" t="e">
        <f ca="1">VLOOKUP("Y",INDIRECT("'CMU1291(1)'!C"&amp;MATCH("
Issue
Sub-type
",'[1]CMU1291(1)'!#REF!,0)+ROW(HF327)):INDIRECT("'CMU1291(1)'!AZ"&amp;MATCH("
Issue
Sub-type
",'[1]CMU1291(1)'!#REF!,0)+ROW(HF327)),MATCH("Tot
Amt
App
(Mn)",INDIRECT("'CMU1291(1)'!"&amp;MATCH("
Issue
Sub-type
",'[1]CMU1291(1)'!#REF!,0)&amp;":"&amp;MATCH("
Issue
Sub-type
",'[1]CMU1291(1)'!#REF!,0)),0)-2,FALSE)</f>
        <v>#REF!</v>
      </c>
      <c r="FL349" s="136" t="e">
        <f ca="1">VLOOKUP("Y",INDIRECT("'CMU1291(1)'!C"&amp;MATCH("
Issue
Sub-type
",'[1]CMU1291(1)'!#REF!,0)+ROW(HF327)):INDIRECT("'CMU1291(1)'!AZ"&amp;MATCH("
Issue
Sub-type
",'[1]CMU1291(1)'!#REF!,0)+ROW(HF327)),MATCH("Over
Subscrip
Ratio
(Time)",INDIRECT("'CMU1291(1)'!"&amp;MATCH("
Issue
Sub-type
",'[1]CMU1291(1)'!#REF!,0)&amp;":"&amp;MATCH("
Issue
Sub-type
",'[1]CMU1291(1)'!#REF!,0)),0)-2,FALSE)</f>
        <v>#REF!</v>
      </c>
      <c r="FM349" s="135" t="e">
        <f ca="1">VLOOKUP("Y",INDIRECT("'CMU1291(1)'!C"&amp;MATCH("
Issue
Sub-type
",'[1]CMU1291(1)'!#REF!,0)+ROW(HJ327)):INDIRECT("'CMU1291(1)'!AZ"&amp;MATCH("
Issue
Sub-type
",'[1]CMU1291(1)'!#REF!,0)+ROW(HJ327)),MATCH("
Issue
Date
",INDIRECT("'CMU1291(1)'!"&amp;MATCH("
Issue
Sub-type
",'[1]CMU1291(1)'!#REF!,0)&amp;":"&amp;MATCH("
Issue
Sub-type
",'[1]CMU1291(1)'!#REF!,0)),0)-2,FALSE)</f>
        <v>#REF!</v>
      </c>
      <c r="FN349" s="136" t="e">
        <f ca="1">VLOOKUP("Y",INDIRECT("'CMU1291(1)'!C"&amp;MATCH("
Issue
Sub-type
",'[1]CMU1291(1)'!#REF!,0)+ROW(HJ327)):INDIRECT("'CMU1291(1)'!AZ"&amp;MATCH("
Issue
Sub-type
",'[1]CMU1291(1)'!#REF!,0)+ROW(HJ327)),MATCH("
Avg
Yld/YTM
(%)",INDIRECT("'CMU1291(1)'!"&amp;MATCH("
Issue
Sub-type
",'[1]CMU1291(1)'!#REF!,0)&amp;":"&amp;MATCH("
Issue
Sub-type
",'[1]CMU1291(1)'!#REF!,0)),0)-2,FALSE)</f>
        <v>#REF!</v>
      </c>
      <c r="FO349" s="137" t="e">
        <f ca="1">VLOOKUP("Y",INDIRECT("'CMU1291(1)'!C"&amp;MATCH("
Issue
Sub-type
",'[1]CMU1291(1)'!#REF!,0)+ROW(HJ327)):INDIRECT("'CMU1291(1)'!AZ"&amp;MATCH("
Issue
Sub-type
",'[1]CMU1291(1)'!#REF!,0)+ROW(HJ327)),MATCH("Tot
Amt
App
(Mn)",INDIRECT("'CMU1291(1)'!"&amp;MATCH("
Issue
Sub-type
",'[1]CMU1291(1)'!#REF!,0)&amp;":"&amp;MATCH("
Issue
Sub-type
",'[1]CMU1291(1)'!#REF!,0)),0)-2,FALSE)</f>
        <v>#REF!</v>
      </c>
      <c r="FP349" s="136" t="e">
        <f ca="1">VLOOKUP("Y",INDIRECT("'CMU1291(1)'!C"&amp;MATCH("
Issue
Sub-type
",'[1]CMU1291(1)'!#REF!,0)+ROW(HJ327)):INDIRECT("'CMU1291(1)'!AZ"&amp;MATCH("
Issue
Sub-type
",'[1]CMU1291(1)'!#REF!,0)+ROW(HJ327)),MATCH("Over
Subscrip
Ratio
(Time)",INDIRECT("'CMU1291(1)'!"&amp;MATCH("
Issue
Sub-type
",'[1]CMU1291(1)'!#REF!,0)&amp;":"&amp;MATCH("
Issue
Sub-type
",'[1]CMU1291(1)'!#REF!,0)),0)-2,FALSE)</f>
        <v>#REF!</v>
      </c>
      <c r="FQ349" s="135" t="e">
        <f ca="1">VLOOKUP("Y",INDIRECT("'CMU1291(1)'!C"&amp;MATCH("
Issue
Sub-type
",'[1]CMU1291(1)'!#REF!,0)+ROW(HN327)):INDIRECT("'CMU1291(1)'!AZ"&amp;MATCH("
Issue
Sub-type
",'[1]CMU1291(1)'!#REF!,0)+ROW(HN327)),MATCH("
Issue
Date
",INDIRECT("'CMU1291(1)'!"&amp;MATCH("
Issue
Sub-type
",'[1]CMU1291(1)'!#REF!,0)&amp;":"&amp;MATCH("
Issue
Sub-type
",'[1]CMU1291(1)'!#REF!,0)),0)-2,FALSE)</f>
        <v>#REF!</v>
      </c>
      <c r="FR349" s="136" t="e">
        <f ca="1">VLOOKUP("Y",INDIRECT("'CMU1291(1)'!C"&amp;MATCH("
Issue
Sub-type
",'[1]CMU1291(1)'!#REF!,0)+ROW(HN327)):INDIRECT("'CMU1291(1)'!AZ"&amp;MATCH("
Issue
Sub-type
",'[1]CMU1291(1)'!#REF!,0)+ROW(HN327)),MATCH("
Avg
Yld/YTM
(%)",INDIRECT("'CMU1291(1)'!"&amp;MATCH("
Issue
Sub-type
",'[1]CMU1291(1)'!#REF!,0)&amp;":"&amp;MATCH("
Issue
Sub-type
",'[1]CMU1291(1)'!#REF!,0)),0)-2,FALSE)</f>
        <v>#REF!</v>
      </c>
      <c r="FS349" s="137" t="e">
        <f ca="1">VLOOKUP("Y",INDIRECT("'CMU1291(1)'!C"&amp;MATCH("
Issue
Sub-type
",'[1]CMU1291(1)'!#REF!,0)+ROW(HN327)):INDIRECT("'CMU1291(1)'!AZ"&amp;MATCH("
Issue
Sub-type
",'[1]CMU1291(1)'!#REF!,0)+ROW(HN327)),MATCH("Tot
Amt
App
(Mn)",INDIRECT("'CMU1291(1)'!"&amp;MATCH("
Issue
Sub-type
",'[1]CMU1291(1)'!#REF!,0)&amp;":"&amp;MATCH("
Issue
Sub-type
",'[1]CMU1291(1)'!#REF!,0)),0)-2,FALSE)</f>
        <v>#REF!</v>
      </c>
      <c r="FT349" s="136" t="e">
        <f ca="1">VLOOKUP("Y",INDIRECT("'CMU1291(1)'!C"&amp;MATCH("
Issue
Sub-type
",'[1]CMU1291(1)'!#REF!,0)+ROW(HN327)):INDIRECT("'CMU1291(1)'!AZ"&amp;MATCH("
Issue
Sub-type
",'[1]CMU1291(1)'!#REF!,0)+ROW(HN327)),MATCH("Over
Subscrip
Ratio
(Time)",INDIRECT("'CMU1291(1)'!"&amp;MATCH("
Issue
Sub-type
",'[1]CMU1291(1)'!#REF!,0)&amp;":"&amp;MATCH("
Issue
Sub-type
",'[1]CMU1291(1)'!#REF!,0)),0)-2,FALSE)</f>
        <v>#REF!</v>
      </c>
      <c r="FU349" s="135" t="e">
        <f ca="1">VLOOKUP("Y",INDIRECT("'CMU1291(1)'!C"&amp;MATCH("
Issue
Sub-type
",'[1]CMU1291(1)'!#REF!,0)+ROW(HR327)):INDIRECT("'CMU1291(1)'!AZ"&amp;MATCH("
Issue
Sub-type
",'[1]CMU1291(1)'!#REF!,0)+ROW(HR327)),MATCH("
Issue
Date
",INDIRECT("'CMU1291(1)'!"&amp;MATCH("
Issue
Sub-type
",'[1]CMU1291(1)'!#REF!,0)&amp;":"&amp;MATCH("
Issue
Sub-type
",'[1]CMU1291(1)'!#REF!,0)),0)-2,FALSE)</f>
        <v>#REF!</v>
      </c>
      <c r="FV349" s="136" t="e">
        <f ca="1">VLOOKUP("Y",INDIRECT("'CMU1291(1)'!C"&amp;MATCH("
Issue
Sub-type
",'[1]CMU1291(1)'!#REF!,0)+ROW(HR327)):INDIRECT("'CMU1291(1)'!AZ"&amp;MATCH("
Issue
Sub-type
",'[1]CMU1291(1)'!#REF!,0)+ROW(HR327)),MATCH("
Avg
Yld/YTM
(%)",INDIRECT("'CMU1291(1)'!"&amp;MATCH("
Issue
Sub-type
",'[1]CMU1291(1)'!#REF!,0)&amp;":"&amp;MATCH("
Issue
Sub-type
",'[1]CMU1291(1)'!#REF!,0)),0)-2,FALSE)</f>
        <v>#REF!</v>
      </c>
      <c r="FW349" s="137" t="e">
        <f ca="1">VLOOKUP("Y",INDIRECT("'CMU1291(1)'!C"&amp;MATCH("
Issue
Sub-type
",'[1]CMU1291(1)'!#REF!,0)+ROW(HR327)):INDIRECT("'CMU1291(1)'!AZ"&amp;MATCH("
Issue
Sub-type
",'[1]CMU1291(1)'!#REF!,0)+ROW(HR327)),MATCH("Tot
Amt
App
(Mn)",INDIRECT("'CMU1291(1)'!"&amp;MATCH("
Issue
Sub-type
",'[1]CMU1291(1)'!#REF!,0)&amp;":"&amp;MATCH("
Issue
Sub-type
",'[1]CMU1291(1)'!#REF!,0)),0)-2,FALSE)</f>
        <v>#REF!</v>
      </c>
      <c r="FX349" s="136" t="e">
        <f ca="1">VLOOKUP("Y",INDIRECT("'CMU1291(1)'!C"&amp;MATCH("
Issue
Sub-type
",'[1]CMU1291(1)'!#REF!,0)+ROW(HR327)):INDIRECT("'CMU1291(1)'!AZ"&amp;MATCH("
Issue
Sub-type
",'[1]CMU1291(1)'!#REF!,0)+ROW(HR327)),MATCH("Over
Subscrip
Ratio
(Time)",INDIRECT("'CMU1291(1)'!"&amp;MATCH("
Issue
Sub-type
",'[1]CMU1291(1)'!#REF!,0)&amp;":"&amp;MATCH("
Issue
Sub-type
",'[1]CMU1291(1)'!#REF!,0)),0)-2,FALSE)</f>
        <v>#REF!</v>
      </c>
      <c r="FY349" s="135" t="e">
        <f ca="1">VLOOKUP("Y",INDIRECT("'CMU1291(1)'!C"&amp;MATCH("
Issue
Sub-type
",'[1]CMU1291(1)'!#REF!,0)+ROW(HV327)):INDIRECT("'CMU1291(1)'!AZ"&amp;MATCH("
Issue
Sub-type
",'[1]CMU1291(1)'!#REF!,0)+ROW(HV327)),MATCH("
Issue
Date
",INDIRECT("'CMU1291(1)'!"&amp;MATCH("
Issue
Sub-type
",'[1]CMU1291(1)'!#REF!,0)&amp;":"&amp;MATCH("
Issue
Sub-type
",'[1]CMU1291(1)'!#REF!,0)),0)-2,FALSE)</f>
        <v>#REF!</v>
      </c>
      <c r="FZ349" s="136" t="e">
        <f ca="1">VLOOKUP("Y",INDIRECT("'CMU1291(1)'!C"&amp;MATCH("
Issue
Sub-type
",'[1]CMU1291(1)'!#REF!,0)+ROW(HV327)):INDIRECT("'CMU1291(1)'!AZ"&amp;MATCH("
Issue
Sub-type
",'[1]CMU1291(1)'!#REF!,0)+ROW(HV327)),MATCH("
Avg
Yld/YTM
(%)",INDIRECT("'CMU1291(1)'!"&amp;MATCH("
Issue
Sub-type
",'[1]CMU1291(1)'!#REF!,0)&amp;":"&amp;MATCH("
Issue
Sub-type
",'[1]CMU1291(1)'!#REF!,0)),0)-2,FALSE)</f>
        <v>#REF!</v>
      </c>
      <c r="GA349" s="137" t="e">
        <f ca="1">VLOOKUP("Y",INDIRECT("'CMU1291(1)'!C"&amp;MATCH("
Issue
Sub-type
",'[1]CMU1291(1)'!#REF!,0)+ROW(HV327)):INDIRECT("'CMU1291(1)'!AZ"&amp;MATCH("
Issue
Sub-type
",'[1]CMU1291(1)'!#REF!,0)+ROW(HV327)),MATCH("Tot
Amt
App
(Mn)",INDIRECT("'CMU1291(1)'!"&amp;MATCH("
Issue
Sub-type
",'[1]CMU1291(1)'!#REF!,0)&amp;":"&amp;MATCH("
Issue
Sub-type
",'[1]CMU1291(1)'!#REF!,0)),0)-2,FALSE)</f>
        <v>#REF!</v>
      </c>
      <c r="GB349" s="136" t="e">
        <f ca="1">VLOOKUP("Y",INDIRECT("'CMU1291(1)'!C"&amp;MATCH("
Issue
Sub-type
",'[1]CMU1291(1)'!#REF!,0)+ROW(HV327)):INDIRECT("'CMU1291(1)'!AZ"&amp;MATCH("
Issue
Sub-type
",'[1]CMU1291(1)'!#REF!,0)+ROW(HV327)),MATCH("Over
Subscrip
Ratio
(Time)",INDIRECT("'CMU1291(1)'!"&amp;MATCH("
Issue
Sub-type
",'[1]CMU1291(1)'!#REF!,0)&amp;":"&amp;MATCH("
Issue
Sub-type
",'[1]CMU1291(1)'!#REF!,0)),0)-2,FALSE)</f>
        <v>#REF!</v>
      </c>
      <c r="GC349" s="135" t="e">
        <f ca="1">VLOOKUP("Y",INDIRECT("'CMU1291(1)'!C"&amp;MATCH("
Issue
Sub-type
",'[1]CMU1291(1)'!#REF!,0)+ROW(HZ327)):INDIRECT("'CMU1291(1)'!AZ"&amp;MATCH("
Issue
Sub-type
",'[1]CMU1291(1)'!#REF!,0)+ROW(HZ327)),MATCH("
Issue
Date
",INDIRECT("'CMU1291(1)'!"&amp;MATCH("
Issue
Sub-type
",'[1]CMU1291(1)'!#REF!,0)&amp;":"&amp;MATCH("
Issue
Sub-type
",'[1]CMU1291(1)'!#REF!,0)),0)-2,FALSE)</f>
        <v>#REF!</v>
      </c>
      <c r="GD349" s="136" t="e">
        <f ca="1">VLOOKUP("Y",INDIRECT("'CMU1291(1)'!C"&amp;MATCH("
Issue
Sub-type
",'[1]CMU1291(1)'!#REF!,0)+ROW(HZ327)):INDIRECT("'CMU1291(1)'!AZ"&amp;MATCH("
Issue
Sub-type
",'[1]CMU1291(1)'!#REF!,0)+ROW(HZ327)),MATCH("
Avg
Yld/YTM
(%)",INDIRECT("'CMU1291(1)'!"&amp;MATCH("
Issue
Sub-type
",'[1]CMU1291(1)'!#REF!,0)&amp;":"&amp;MATCH("
Issue
Sub-type
",'[1]CMU1291(1)'!#REF!,0)),0)-2,FALSE)</f>
        <v>#REF!</v>
      </c>
      <c r="GE349" s="137" t="e">
        <f ca="1">VLOOKUP("Y",INDIRECT("'CMU1291(1)'!C"&amp;MATCH("
Issue
Sub-type
",'[1]CMU1291(1)'!#REF!,0)+ROW(HZ327)):INDIRECT("'CMU1291(1)'!AZ"&amp;MATCH("
Issue
Sub-type
",'[1]CMU1291(1)'!#REF!,0)+ROW(HZ327)),MATCH("Tot
Amt
App
(Mn)",INDIRECT("'CMU1291(1)'!"&amp;MATCH("
Issue
Sub-type
",'[1]CMU1291(1)'!#REF!,0)&amp;":"&amp;MATCH("
Issue
Sub-type
",'[1]CMU1291(1)'!#REF!,0)),0)-2,FALSE)</f>
        <v>#REF!</v>
      </c>
      <c r="GF349" s="136" t="e">
        <f ca="1">VLOOKUP("Y",INDIRECT("'CMU1291(1)'!C"&amp;MATCH("
Issue
Sub-type
",'[1]CMU1291(1)'!#REF!,0)+ROW(HZ327)):INDIRECT("'CMU1291(1)'!AZ"&amp;MATCH("
Issue
Sub-type
",'[1]CMU1291(1)'!#REF!,0)+ROW(HZ327)),MATCH("Over
Subscrip
Ratio
(Time)",INDIRECT("'CMU1291(1)'!"&amp;MATCH("
Issue
Sub-type
",'[1]CMU1291(1)'!#REF!,0)&amp;":"&amp;MATCH("
Issue
Sub-type
",'[1]CMU1291(1)'!#REF!,0)),0)-2,FALSE)</f>
        <v>#REF!</v>
      </c>
      <c r="GG349" s="135" t="e">
        <f ca="1">VLOOKUP("Y",INDIRECT("'CMU1291(1)'!C"&amp;MATCH("
Issue
Sub-type
",'[1]CMU1291(1)'!#REF!,0)+ROW(ID327)):INDIRECT("'CMU1291(1)'!AZ"&amp;MATCH("
Issue
Sub-type
",'[1]CMU1291(1)'!#REF!,0)+ROW(ID327)),MATCH("
Issue
Date
",INDIRECT("'CMU1291(1)'!"&amp;MATCH("
Issue
Sub-type
",'[1]CMU1291(1)'!#REF!,0)&amp;":"&amp;MATCH("
Issue
Sub-type
",'[1]CMU1291(1)'!#REF!,0)),0)-2,FALSE)</f>
        <v>#REF!</v>
      </c>
      <c r="GH349" s="136" t="e">
        <f ca="1">VLOOKUP("Y",INDIRECT("'CMU1291(1)'!C"&amp;MATCH("
Issue
Sub-type
",'[1]CMU1291(1)'!#REF!,0)+ROW(ID327)):INDIRECT("'CMU1291(1)'!AZ"&amp;MATCH("
Issue
Sub-type
",'[1]CMU1291(1)'!#REF!,0)+ROW(ID327)),MATCH("
Avg
Yld/YTM
(%)",INDIRECT("'CMU1291(1)'!"&amp;MATCH("
Issue
Sub-type
",'[1]CMU1291(1)'!#REF!,0)&amp;":"&amp;MATCH("
Issue
Sub-type
",'[1]CMU1291(1)'!#REF!,0)),0)-2,FALSE)</f>
        <v>#REF!</v>
      </c>
      <c r="GI349" s="137" t="e">
        <f ca="1">VLOOKUP("Y",INDIRECT("'CMU1291(1)'!C"&amp;MATCH("
Issue
Sub-type
",'[1]CMU1291(1)'!#REF!,0)+ROW(ID327)):INDIRECT("'CMU1291(1)'!AZ"&amp;MATCH("
Issue
Sub-type
",'[1]CMU1291(1)'!#REF!,0)+ROW(ID327)),MATCH("Tot
Amt
App
(Mn)",INDIRECT("'CMU1291(1)'!"&amp;MATCH("
Issue
Sub-type
",'[1]CMU1291(1)'!#REF!,0)&amp;":"&amp;MATCH("
Issue
Sub-type
",'[1]CMU1291(1)'!#REF!,0)),0)-2,FALSE)</f>
        <v>#REF!</v>
      </c>
      <c r="GJ349" s="136" t="e">
        <f ca="1">VLOOKUP("Y",INDIRECT("'CMU1291(1)'!C"&amp;MATCH("
Issue
Sub-type
",'[1]CMU1291(1)'!#REF!,0)+ROW(ID327)):INDIRECT("'CMU1291(1)'!AZ"&amp;MATCH("
Issue
Sub-type
",'[1]CMU1291(1)'!#REF!,0)+ROW(ID327)),MATCH("Over
Subscrip
Ratio
(Time)",INDIRECT("'CMU1291(1)'!"&amp;MATCH("
Issue
Sub-type
",'[1]CMU1291(1)'!#REF!,0)&amp;":"&amp;MATCH("
Issue
Sub-type
",'[1]CMU1291(1)'!#REF!,0)),0)-2,FALSE)</f>
        <v>#REF!</v>
      </c>
      <c r="GK349" s="135" t="e">
        <f ca="1">VLOOKUP("Y",INDIRECT("'CMU1291(1)'!C"&amp;MATCH("
Issue
Sub-type
",'[1]CMU1291(1)'!#REF!,0)+ROW(IH327)):INDIRECT("'CMU1291(1)'!AZ"&amp;MATCH("
Issue
Sub-type
",'[1]CMU1291(1)'!#REF!,0)+ROW(IH327)),MATCH("
Issue
Date
",INDIRECT("'CMU1291(1)'!"&amp;MATCH("
Issue
Sub-type
",'[1]CMU1291(1)'!#REF!,0)&amp;":"&amp;MATCH("
Issue
Sub-type
",'[1]CMU1291(1)'!#REF!,0)),0)-2,FALSE)</f>
        <v>#REF!</v>
      </c>
      <c r="GL349" s="136" t="e">
        <f ca="1">VLOOKUP("Y",INDIRECT("'CMU1291(1)'!C"&amp;MATCH("
Issue
Sub-type
",'[1]CMU1291(1)'!#REF!,0)+ROW(IH327)):INDIRECT("'CMU1291(1)'!AZ"&amp;MATCH("
Issue
Sub-type
",'[1]CMU1291(1)'!#REF!,0)+ROW(IH327)),MATCH("
Avg
Yld/YTM
(%)",INDIRECT("'CMU1291(1)'!"&amp;MATCH("
Issue
Sub-type
",'[1]CMU1291(1)'!#REF!,0)&amp;":"&amp;MATCH("
Issue
Sub-type
",'[1]CMU1291(1)'!#REF!,0)),0)-2,FALSE)</f>
        <v>#REF!</v>
      </c>
      <c r="GM349" s="137" t="e">
        <f ca="1">VLOOKUP("Y",INDIRECT("'CMU1291(1)'!C"&amp;MATCH("
Issue
Sub-type
",'[1]CMU1291(1)'!#REF!,0)+ROW(IH327)):INDIRECT("'CMU1291(1)'!AZ"&amp;MATCH("
Issue
Sub-type
",'[1]CMU1291(1)'!#REF!,0)+ROW(IH327)),MATCH("Tot
Amt
App
(Mn)",INDIRECT("'CMU1291(1)'!"&amp;MATCH("
Issue
Sub-type
",'[1]CMU1291(1)'!#REF!,0)&amp;":"&amp;MATCH("
Issue
Sub-type
",'[1]CMU1291(1)'!#REF!,0)),0)-2,FALSE)</f>
        <v>#REF!</v>
      </c>
      <c r="GN349" s="136" t="e">
        <f ca="1">VLOOKUP("Y",INDIRECT("'CMU1291(1)'!C"&amp;MATCH("
Issue
Sub-type
",'[1]CMU1291(1)'!#REF!,0)+ROW(IH327)):INDIRECT("'CMU1291(1)'!AZ"&amp;MATCH("
Issue
Sub-type
",'[1]CMU1291(1)'!#REF!,0)+ROW(IH327)),MATCH("Over
Subscrip
Ratio
(Time)",INDIRECT("'CMU1291(1)'!"&amp;MATCH("
Issue
Sub-type
",'[1]CMU1291(1)'!#REF!,0)&amp;":"&amp;MATCH("
Issue
Sub-type
",'[1]CMU1291(1)'!#REF!,0)),0)-2,FALSE)</f>
        <v>#REF!</v>
      </c>
      <c r="GO349" s="135" t="e">
        <f ca="1">VLOOKUP("Y",INDIRECT("'CMU1291(1)'!C"&amp;MATCH("
Issue
Sub-type
",'[1]CMU1291(1)'!#REF!,0)+ROW(IL327)):INDIRECT("'CMU1291(1)'!AZ"&amp;MATCH("
Issue
Sub-type
",'[1]CMU1291(1)'!#REF!,0)+ROW(IL327)),MATCH("
Issue
Date
",INDIRECT("'CMU1291(1)'!"&amp;MATCH("
Issue
Sub-type
",'[1]CMU1291(1)'!#REF!,0)&amp;":"&amp;MATCH("
Issue
Sub-type
",'[1]CMU1291(1)'!#REF!,0)),0)-2,FALSE)</f>
        <v>#REF!</v>
      </c>
      <c r="GP349" s="136" t="e">
        <f ca="1">VLOOKUP("Y",INDIRECT("'CMU1291(1)'!C"&amp;MATCH("
Issue
Sub-type
",'[1]CMU1291(1)'!#REF!,0)+ROW(IL327)):INDIRECT("'CMU1291(1)'!AZ"&amp;MATCH("
Issue
Sub-type
",'[1]CMU1291(1)'!#REF!,0)+ROW(IL327)),MATCH("
Avg
Yld/YTM
(%)",INDIRECT("'CMU1291(1)'!"&amp;MATCH("
Issue
Sub-type
",'[1]CMU1291(1)'!#REF!,0)&amp;":"&amp;MATCH("
Issue
Sub-type
",'[1]CMU1291(1)'!#REF!,0)),0)-2,FALSE)</f>
        <v>#REF!</v>
      </c>
      <c r="GQ349" s="137" t="e">
        <f ca="1">VLOOKUP("Y",INDIRECT("'CMU1291(1)'!C"&amp;MATCH("
Issue
Sub-type
",'[1]CMU1291(1)'!#REF!,0)+ROW(IL327)):INDIRECT("'CMU1291(1)'!AZ"&amp;MATCH("
Issue
Sub-type
",'[1]CMU1291(1)'!#REF!,0)+ROW(IL327)),MATCH("Tot
Amt
App
(Mn)",INDIRECT("'CMU1291(1)'!"&amp;MATCH("
Issue
Sub-type
",'[1]CMU1291(1)'!#REF!,0)&amp;":"&amp;MATCH("
Issue
Sub-type
",'[1]CMU1291(1)'!#REF!,0)),0)-2,FALSE)</f>
        <v>#REF!</v>
      </c>
      <c r="GR349" s="136" t="e">
        <f ca="1">VLOOKUP("Y",INDIRECT("'CMU1291(1)'!C"&amp;MATCH("
Issue
Sub-type
",'[1]CMU1291(1)'!#REF!,0)+ROW(IL327)):INDIRECT("'CMU1291(1)'!AZ"&amp;MATCH("
Issue
Sub-type
",'[1]CMU1291(1)'!#REF!,0)+ROW(IL327)),MATCH("Over
Subscrip
Ratio
(Time)",INDIRECT("'CMU1291(1)'!"&amp;MATCH("
Issue
Sub-type
",'[1]CMU1291(1)'!#REF!,0)&amp;":"&amp;MATCH("
Issue
Sub-type
",'[1]CMU1291(1)'!#REF!,0)),0)-2,FALSE)</f>
        <v>#REF!</v>
      </c>
      <c r="GS349" s="135" t="e">
        <f ca="1">VLOOKUP("Y",INDIRECT("'CMU1291(1)'!C"&amp;MATCH("
Issue
Sub-type
",'[1]CMU1291(1)'!#REF!,0)+ROW(IP327)):INDIRECT("'CMU1291(1)'!AZ"&amp;MATCH("
Issue
Sub-type
",'[1]CMU1291(1)'!#REF!,0)+ROW(IP327)),MATCH("
Issue
Date
",INDIRECT("'CMU1291(1)'!"&amp;MATCH("
Issue
Sub-type
",'[1]CMU1291(1)'!#REF!,0)&amp;":"&amp;MATCH("
Issue
Sub-type
",'[1]CMU1291(1)'!#REF!,0)),0)-2,FALSE)</f>
        <v>#REF!</v>
      </c>
      <c r="GT349" s="136" t="e">
        <f ca="1">VLOOKUP("Y",INDIRECT("'CMU1291(1)'!C"&amp;MATCH("
Issue
Sub-type
",'[1]CMU1291(1)'!#REF!,0)+ROW(IP327)):INDIRECT("'CMU1291(1)'!AZ"&amp;MATCH("
Issue
Sub-type
",'[1]CMU1291(1)'!#REF!,0)+ROW(IP327)),MATCH("
Avg
Yld/YTM
(%)",INDIRECT("'CMU1291(1)'!"&amp;MATCH("
Issue
Sub-type
",'[1]CMU1291(1)'!#REF!,0)&amp;":"&amp;MATCH("
Issue
Sub-type
",'[1]CMU1291(1)'!#REF!,0)),0)-2,FALSE)</f>
        <v>#REF!</v>
      </c>
      <c r="GU349" s="137" t="e">
        <f ca="1">VLOOKUP("Y",INDIRECT("'CMU1291(1)'!C"&amp;MATCH("
Issue
Sub-type
",'[1]CMU1291(1)'!#REF!,0)+ROW(IP327)):INDIRECT("'CMU1291(1)'!AZ"&amp;MATCH("
Issue
Sub-type
",'[1]CMU1291(1)'!#REF!,0)+ROW(IP327)),MATCH("Tot
Amt
App
(Mn)",INDIRECT("'CMU1291(1)'!"&amp;MATCH("
Issue
Sub-type
",'[1]CMU1291(1)'!#REF!,0)&amp;":"&amp;MATCH("
Issue
Sub-type
",'[1]CMU1291(1)'!#REF!,0)),0)-2,FALSE)</f>
        <v>#REF!</v>
      </c>
      <c r="GV349" s="136" t="e">
        <f ca="1">VLOOKUP("Y",INDIRECT("'CMU1291(1)'!C"&amp;MATCH("
Issue
Sub-type
",'[1]CMU1291(1)'!#REF!,0)+ROW(IP327)):INDIRECT("'CMU1291(1)'!AZ"&amp;MATCH("
Issue
Sub-type
",'[1]CMU1291(1)'!#REF!,0)+ROW(IP327)),MATCH("Over
Subscrip
Ratio
(Time)",INDIRECT("'CMU1291(1)'!"&amp;MATCH("
Issue
Sub-type
",'[1]CMU1291(1)'!#REF!,0)&amp;":"&amp;MATCH("
Issue
Sub-type
",'[1]CMU1291(1)'!#REF!,0)),0)-2,FALSE)</f>
        <v>#REF!</v>
      </c>
      <c r="GW349" s="135" t="e">
        <f ca="1">VLOOKUP("Y",INDIRECT("'CMU1291(1)'!C"&amp;MATCH("
Issue
Sub-type
",'[1]CMU1291(1)'!#REF!,0)+ROW(IT327)):INDIRECT("'CMU1291(1)'!AZ"&amp;MATCH("
Issue
Sub-type
",'[1]CMU1291(1)'!#REF!,0)+ROW(IT327)),MATCH("
Issue
Date
",INDIRECT("'CMU1291(1)'!"&amp;MATCH("
Issue
Sub-type
",'[1]CMU1291(1)'!#REF!,0)&amp;":"&amp;MATCH("
Issue
Sub-type
",'[1]CMU1291(1)'!#REF!,0)),0)-2,FALSE)</f>
        <v>#REF!</v>
      </c>
      <c r="GX349" s="136" t="e">
        <f ca="1">VLOOKUP("Y",INDIRECT("'CMU1291(1)'!C"&amp;MATCH("
Issue
Sub-type
",'[1]CMU1291(1)'!#REF!,0)+ROW(IT327)):INDIRECT("'CMU1291(1)'!AZ"&amp;MATCH("
Issue
Sub-type
",'[1]CMU1291(1)'!#REF!,0)+ROW(IT327)),MATCH("
Avg
Yld/YTM
(%)",INDIRECT("'CMU1291(1)'!"&amp;MATCH("
Issue
Sub-type
",'[1]CMU1291(1)'!#REF!,0)&amp;":"&amp;MATCH("
Issue
Sub-type
",'[1]CMU1291(1)'!#REF!,0)),0)-2,FALSE)</f>
        <v>#REF!</v>
      </c>
      <c r="GY349" s="137" t="e">
        <f ca="1">VLOOKUP("Y",INDIRECT("'CMU1291(1)'!C"&amp;MATCH("
Issue
Sub-type
",'[1]CMU1291(1)'!#REF!,0)+ROW(IT327)):INDIRECT("'CMU1291(1)'!AZ"&amp;MATCH("
Issue
Sub-type
",'[1]CMU1291(1)'!#REF!,0)+ROW(IT327)),MATCH("Tot
Amt
App
(Mn)",INDIRECT("'CMU1291(1)'!"&amp;MATCH("
Issue
Sub-type
",'[1]CMU1291(1)'!#REF!,0)&amp;":"&amp;MATCH("
Issue
Sub-type
",'[1]CMU1291(1)'!#REF!,0)),0)-2,FALSE)</f>
        <v>#REF!</v>
      </c>
      <c r="GZ349" s="136" t="e">
        <f ca="1">VLOOKUP("Y",INDIRECT("'CMU1291(1)'!C"&amp;MATCH("
Issue
Sub-type
",'[1]CMU1291(1)'!#REF!,0)+ROW(IT327)):INDIRECT("'CMU1291(1)'!AZ"&amp;MATCH("
Issue
Sub-type
",'[1]CMU1291(1)'!#REF!,0)+ROW(IT327)),MATCH("Over
Subscrip
Ratio
(Time)",INDIRECT("'CMU1291(1)'!"&amp;MATCH("
Issue
Sub-type
",'[1]CMU1291(1)'!#REF!,0)&amp;":"&amp;MATCH("
Issue
Sub-type
",'[1]CMU1291(1)'!#REF!,0)),0)-2,FALSE)</f>
        <v>#REF!</v>
      </c>
      <c r="HA349" s="135" t="e">
        <f ca="1">VLOOKUP("Y",INDIRECT("'CMU1291(1)'!C"&amp;MATCH("
Issue
Sub-type
",'[1]CMU1291(1)'!#REF!,0)+ROW(#REF!)):INDIRECT("'CMU1291(1)'!AZ"&amp;MATCH("
Issue
Sub-type
",'[1]CMU1291(1)'!#REF!,0)+ROW(#REF!)),MATCH("
Issue
Date
",INDIRECT("'CMU1291(1)'!"&amp;MATCH("
Issue
Sub-type
",'[1]CMU1291(1)'!#REF!,0)&amp;":"&amp;MATCH("
Issue
Sub-type
",'[1]CMU1291(1)'!#REF!,0)),0)-2,FALSE)</f>
        <v>#REF!</v>
      </c>
      <c r="HB349" s="136" t="e">
        <f ca="1">VLOOKUP("Y",INDIRECT("'CMU1291(1)'!C"&amp;MATCH("
Issue
Sub-type
",'[1]CMU1291(1)'!#REF!,0)+ROW(#REF!)):INDIRECT("'CMU1291(1)'!AZ"&amp;MATCH("
Issue
Sub-type
",'[1]CMU1291(1)'!#REF!,0)+ROW(#REF!)),MATCH("
Avg
Yld/YTM
(%)",INDIRECT("'CMU1291(1)'!"&amp;MATCH("
Issue
Sub-type
",'[1]CMU1291(1)'!#REF!,0)&amp;":"&amp;MATCH("
Issue
Sub-type
",'[1]CMU1291(1)'!#REF!,0)),0)-2,FALSE)</f>
        <v>#REF!</v>
      </c>
      <c r="HC349" s="137" t="e">
        <f ca="1">VLOOKUP("Y",INDIRECT("'CMU1291(1)'!C"&amp;MATCH("
Issue
Sub-type
",'[1]CMU1291(1)'!#REF!,0)+ROW(#REF!)):INDIRECT("'CMU1291(1)'!AZ"&amp;MATCH("
Issue
Sub-type
",'[1]CMU1291(1)'!#REF!,0)+ROW(#REF!)),MATCH("Tot
Amt
App
(Mn)",INDIRECT("'CMU1291(1)'!"&amp;MATCH("
Issue
Sub-type
",'[1]CMU1291(1)'!#REF!,0)&amp;":"&amp;MATCH("
Issue
Sub-type
",'[1]CMU1291(1)'!#REF!,0)),0)-2,FALSE)</f>
        <v>#REF!</v>
      </c>
      <c r="HD349" s="136" t="e">
        <f ca="1">VLOOKUP("Y",INDIRECT("'CMU1291(1)'!C"&amp;MATCH("
Issue
Sub-type
",'[1]CMU1291(1)'!#REF!,0)+ROW(#REF!)):INDIRECT("'CMU1291(1)'!AZ"&amp;MATCH("
Issue
Sub-type
",'[1]CMU1291(1)'!#REF!,0)+ROW(#REF!)),MATCH("Over
Subscrip
Ratio
(Time)",INDIRECT("'CMU1291(1)'!"&amp;MATCH("
Issue
Sub-type
",'[1]CMU1291(1)'!#REF!,0)&amp;":"&amp;MATCH("
Issue
Sub-type
",'[1]CMU1291(1)'!#REF!,0)),0)-2,FALSE)</f>
        <v>#REF!</v>
      </c>
      <c r="HE349" s="135" t="e">
        <f ca="1">VLOOKUP("Y",INDIRECT("'CMU1291(1)'!C"&amp;MATCH("
Issue
Sub-type
",'[1]CMU1291(1)'!#REF!,0)+ROW(#REF!)):INDIRECT("'CMU1291(1)'!AZ"&amp;MATCH("
Issue
Sub-type
",'[1]CMU1291(1)'!#REF!,0)+ROW(#REF!)),MATCH("
Issue
Date
",INDIRECT("'CMU1291(1)'!"&amp;MATCH("
Issue
Sub-type
",'[1]CMU1291(1)'!#REF!,0)&amp;":"&amp;MATCH("
Issue
Sub-type
",'[1]CMU1291(1)'!#REF!,0)),0)-2,FALSE)</f>
        <v>#REF!</v>
      </c>
      <c r="HF349" s="136" t="e">
        <f ca="1">VLOOKUP("Y",INDIRECT("'CMU1291(1)'!C"&amp;MATCH("
Issue
Sub-type
",'[1]CMU1291(1)'!#REF!,0)+ROW(#REF!)):INDIRECT("'CMU1291(1)'!AZ"&amp;MATCH("
Issue
Sub-type
",'[1]CMU1291(1)'!#REF!,0)+ROW(#REF!)),MATCH("
Avg
Yld/YTM
(%)",INDIRECT("'CMU1291(1)'!"&amp;MATCH("
Issue
Sub-type
",'[1]CMU1291(1)'!#REF!,0)&amp;":"&amp;MATCH("
Issue
Sub-type
",'[1]CMU1291(1)'!#REF!,0)),0)-2,FALSE)</f>
        <v>#REF!</v>
      </c>
      <c r="HG349" s="137" t="e">
        <f ca="1">VLOOKUP("Y",INDIRECT("'CMU1291(1)'!C"&amp;MATCH("
Issue
Sub-type
",'[1]CMU1291(1)'!#REF!,0)+ROW(#REF!)):INDIRECT("'CMU1291(1)'!AZ"&amp;MATCH("
Issue
Sub-type
",'[1]CMU1291(1)'!#REF!,0)+ROW(#REF!)),MATCH("Tot
Amt
App
(Mn)",INDIRECT("'CMU1291(1)'!"&amp;MATCH("
Issue
Sub-type
",'[1]CMU1291(1)'!#REF!,0)&amp;":"&amp;MATCH("
Issue
Sub-type
",'[1]CMU1291(1)'!#REF!,0)),0)-2,FALSE)</f>
        <v>#REF!</v>
      </c>
      <c r="HH349" s="136" t="e">
        <f ca="1">VLOOKUP("Y",INDIRECT("'CMU1291(1)'!C"&amp;MATCH("
Issue
Sub-type
",'[1]CMU1291(1)'!#REF!,0)+ROW(#REF!)):INDIRECT("'CMU1291(1)'!AZ"&amp;MATCH("
Issue
Sub-type
",'[1]CMU1291(1)'!#REF!,0)+ROW(#REF!)),MATCH("Over
Subscrip
Ratio
(Time)",INDIRECT("'CMU1291(1)'!"&amp;MATCH("
Issue
Sub-type
",'[1]CMU1291(1)'!#REF!,0)&amp;":"&amp;MATCH("
Issue
Sub-type
",'[1]CMU1291(1)'!#REF!,0)),0)-2,FALSE)</f>
        <v>#REF!</v>
      </c>
      <c r="HI349" s="135" t="e">
        <f ca="1">VLOOKUP("Y",INDIRECT("'CMU1291(1)'!C"&amp;MATCH("
Issue
Sub-type
",'[1]CMU1291(1)'!#REF!,0)+ROW(#REF!)):INDIRECT("'CMU1291(1)'!AZ"&amp;MATCH("
Issue
Sub-type
",'[1]CMU1291(1)'!#REF!,0)+ROW(#REF!)),MATCH("
Issue
Date
",INDIRECT("'CMU1291(1)'!"&amp;MATCH("
Issue
Sub-type
",'[1]CMU1291(1)'!#REF!,0)&amp;":"&amp;MATCH("
Issue
Sub-type
",'[1]CMU1291(1)'!#REF!,0)),0)-2,FALSE)</f>
        <v>#REF!</v>
      </c>
      <c r="HJ349" s="136" t="e">
        <f ca="1">VLOOKUP("Y",INDIRECT("'CMU1291(1)'!C"&amp;MATCH("
Issue
Sub-type
",'[1]CMU1291(1)'!#REF!,0)+ROW(#REF!)):INDIRECT("'CMU1291(1)'!AZ"&amp;MATCH("
Issue
Sub-type
",'[1]CMU1291(1)'!#REF!,0)+ROW(#REF!)),MATCH("
Avg
Yld/YTM
(%)",INDIRECT("'CMU1291(1)'!"&amp;MATCH("
Issue
Sub-type
",'[1]CMU1291(1)'!#REF!,0)&amp;":"&amp;MATCH("
Issue
Sub-type
",'[1]CMU1291(1)'!#REF!,0)),0)-2,FALSE)</f>
        <v>#REF!</v>
      </c>
      <c r="HK349" s="137" t="e">
        <f ca="1">VLOOKUP("Y",INDIRECT("'CMU1291(1)'!C"&amp;MATCH("
Issue
Sub-type
",'[1]CMU1291(1)'!#REF!,0)+ROW(#REF!)):INDIRECT("'CMU1291(1)'!AZ"&amp;MATCH("
Issue
Sub-type
",'[1]CMU1291(1)'!#REF!,0)+ROW(#REF!)),MATCH("Tot
Amt
App
(Mn)",INDIRECT("'CMU1291(1)'!"&amp;MATCH("
Issue
Sub-type
",'[1]CMU1291(1)'!#REF!,0)&amp;":"&amp;MATCH("
Issue
Sub-type
",'[1]CMU1291(1)'!#REF!,0)),0)-2,FALSE)</f>
        <v>#REF!</v>
      </c>
      <c r="HL349" s="136" t="e">
        <f ca="1">VLOOKUP("Y",INDIRECT("'CMU1291(1)'!C"&amp;MATCH("
Issue
Sub-type
",'[1]CMU1291(1)'!#REF!,0)+ROW(#REF!)):INDIRECT("'CMU1291(1)'!AZ"&amp;MATCH("
Issue
Sub-type
",'[1]CMU1291(1)'!#REF!,0)+ROW(#REF!)),MATCH("Over
Subscrip
Ratio
(Time)",INDIRECT("'CMU1291(1)'!"&amp;MATCH("
Issue
Sub-type
",'[1]CMU1291(1)'!#REF!,0)&amp;":"&amp;MATCH("
Issue
Sub-type
",'[1]CMU1291(1)'!#REF!,0)),0)-2,FALSE)</f>
        <v>#REF!</v>
      </c>
      <c r="HM349" s="135" t="e">
        <f ca="1">VLOOKUP("Y",INDIRECT("'CMU1291(1)'!C"&amp;MATCH("
Issue
Sub-type
",'[1]CMU1291(1)'!#REF!,0)+ROW(#REF!)):INDIRECT("'CMU1291(1)'!AZ"&amp;MATCH("
Issue
Sub-type
",'[1]CMU1291(1)'!#REF!,0)+ROW(#REF!)),MATCH("
Issue
Date
",INDIRECT("'CMU1291(1)'!"&amp;MATCH("
Issue
Sub-type
",'[1]CMU1291(1)'!#REF!,0)&amp;":"&amp;MATCH("
Issue
Sub-type
",'[1]CMU1291(1)'!#REF!,0)),0)-2,FALSE)</f>
        <v>#REF!</v>
      </c>
      <c r="HN349" s="136" t="e">
        <f ca="1">VLOOKUP("Y",INDIRECT("'CMU1291(1)'!C"&amp;MATCH("
Issue
Sub-type
",'[1]CMU1291(1)'!#REF!,0)+ROW(#REF!)):INDIRECT("'CMU1291(1)'!AZ"&amp;MATCH("
Issue
Sub-type
",'[1]CMU1291(1)'!#REF!,0)+ROW(#REF!)),MATCH("
Avg
Yld/YTM
(%)",INDIRECT("'CMU1291(1)'!"&amp;MATCH("
Issue
Sub-type
",'[1]CMU1291(1)'!#REF!,0)&amp;":"&amp;MATCH("
Issue
Sub-type
",'[1]CMU1291(1)'!#REF!,0)),0)-2,FALSE)</f>
        <v>#REF!</v>
      </c>
      <c r="HO349" s="137" t="e">
        <f ca="1">VLOOKUP("Y",INDIRECT("'CMU1291(1)'!C"&amp;MATCH("
Issue
Sub-type
",'[1]CMU1291(1)'!#REF!,0)+ROW(#REF!)):INDIRECT("'CMU1291(1)'!AZ"&amp;MATCH("
Issue
Sub-type
",'[1]CMU1291(1)'!#REF!,0)+ROW(#REF!)),MATCH("Tot
Amt
App
(Mn)",INDIRECT("'CMU1291(1)'!"&amp;MATCH("
Issue
Sub-type
",'[1]CMU1291(1)'!#REF!,0)&amp;":"&amp;MATCH("
Issue
Sub-type
",'[1]CMU1291(1)'!#REF!,0)),0)-2,FALSE)</f>
        <v>#REF!</v>
      </c>
      <c r="HP349" s="136" t="e">
        <f ca="1">VLOOKUP("Y",INDIRECT("'CMU1291(1)'!C"&amp;MATCH("
Issue
Sub-type
",'[1]CMU1291(1)'!#REF!,0)+ROW(#REF!)):INDIRECT("'CMU1291(1)'!AZ"&amp;MATCH("
Issue
Sub-type
",'[1]CMU1291(1)'!#REF!,0)+ROW(#REF!)),MATCH("Over
Subscrip
Ratio
(Time)",INDIRECT("'CMU1291(1)'!"&amp;MATCH("
Issue
Sub-type
",'[1]CMU1291(1)'!#REF!,0)&amp;":"&amp;MATCH("
Issue
Sub-type
",'[1]CMU1291(1)'!#REF!,0)),0)-2,FALSE)</f>
        <v>#REF!</v>
      </c>
      <c r="HQ349" s="135" t="e">
        <f ca="1">VLOOKUP("Y",INDIRECT("'CMU1291(1)'!C"&amp;MATCH("
Issue
Sub-type
",'[1]CMU1291(1)'!#REF!,0)+ROW(#REF!)):INDIRECT("'CMU1291(1)'!AZ"&amp;MATCH("
Issue
Sub-type
",'[1]CMU1291(1)'!#REF!,0)+ROW(#REF!)),MATCH("
Issue
Date
",INDIRECT("'CMU1291(1)'!"&amp;MATCH("
Issue
Sub-type
",'[1]CMU1291(1)'!#REF!,0)&amp;":"&amp;MATCH("
Issue
Sub-type
",'[1]CMU1291(1)'!#REF!,0)),0)-2,FALSE)</f>
        <v>#REF!</v>
      </c>
      <c r="HR349" s="136" t="e">
        <f ca="1">VLOOKUP("Y",INDIRECT("'CMU1291(1)'!C"&amp;MATCH("
Issue
Sub-type
",'[1]CMU1291(1)'!#REF!,0)+ROW(#REF!)):INDIRECT("'CMU1291(1)'!AZ"&amp;MATCH("
Issue
Sub-type
",'[1]CMU1291(1)'!#REF!,0)+ROW(#REF!)),MATCH("
Avg
Yld/YTM
(%)",INDIRECT("'CMU1291(1)'!"&amp;MATCH("
Issue
Sub-type
",'[1]CMU1291(1)'!#REF!,0)&amp;":"&amp;MATCH("
Issue
Sub-type
",'[1]CMU1291(1)'!#REF!,0)),0)-2,FALSE)</f>
        <v>#REF!</v>
      </c>
      <c r="HS349" s="137" t="e">
        <f ca="1">VLOOKUP("Y",INDIRECT("'CMU1291(1)'!C"&amp;MATCH("
Issue
Sub-type
",'[1]CMU1291(1)'!#REF!,0)+ROW(#REF!)):INDIRECT("'CMU1291(1)'!AZ"&amp;MATCH("
Issue
Sub-type
",'[1]CMU1291(1)'!#REF!,0)+ROW(#REF!)),MATCH("Tot
Amt
App
(Mn)",INDIRECT("'CMU1291(1)'!"&amp;MATCH("
Issue
Sub-type
",'[1]CMU1291(1)'!#REF!,0)&amp;":"&amp;MATCH("
Issue
Sub-type
",'[1]CMU1291(1)'!#REF!,0)),0)-2,FALSE)</f>
        <v>#REF!</v>
      </c>
      <c r="HT349" s="136" t="e">
        <f ca="1">VLOOKUP("Y",INDIRECT("'CMU1291(1)'!C"&amp;MATCH("
Issue
Sub-type
",'[1]CMU1291(1)'!#REF!,0)+ROW(#REF!)):INDIRECT("'CMU1291(1)'!AZ"&amp;MATCH("
Issue
Sub-type
",'[1]CMU1291(1)'!#REF!,0)+ROW(#REF!)),MATCH("Over
Subscrip
Ratio
(Time)",INDIRECT("'CMU1291(1)'!"&amp;MATCH("
Issue
Sub-type
",'[1]CMU1291(1)'!#REF!,0)&amp;":"&amp;MATCH("
Issue
Sub-type
",'[1]CMU1291(1)'!#REF!,0)),0)-2,FALSE)</f>
        <v>#REF!</v>
      </c>
      <c r="HU349" s="135" t="e">
        <f ca="1">VLOOKUP("Y",INDIRECT("'CMU1291(1)'!C"&amp;MATCH("
Issue
Sub-type
",'[1]CMU1291(1)'!#REF!,0)+ROW(#REF!)):INDIRECT("'CMU1291(1)'!AZ"&amp;MATCH("
Issue
Sub-type
",'[1]CMU1291(1)'!#REF!,0)+ROW(#REF!)),MATCH("
Issue
Date
",INDIRECT("'CMU1291(1)'!"&amp;MATCH("
Issue
Sub-type
",'[1]CMU1291(1)'!#REF!,0)&amp;":"&amp;MATCH("
Issue
Sub-type
",'[1]CMU1291(1)'!#REF!,0)),0)-2,FALSE)</f>
        <v>#REF!</v>
      </c>
      <c r="HV349" s="136" t="e">
        <f ca="1">VLOOKUP("Y",INDIRECT("'CMU1291(1)'!C"&amp;MATCH("
Issue
Sub-type
",'[1]CMU1291(1)'!#REF!,0)+ROW(#REF!)):INDIRECT("'CMU1291(1)'!AZ"&amp;MATCH("
Issue
Sub-type
",'[1]CMU1291(1)'!#REF!,0)+ROW(#REF!)),MATCH("
Avg
Yld/YTM
(%)",INDIRECT("'CMU1291(1)'!"&amp;MATCH("
Issue
Sub-type
",'[1]CMU1291(1)'!#REF!,0)&amp;":"&amp;MATCH("
Issue
Sub-type
",'[1]CMU1291(1)'!#REF!,0)),0)-2,FALSE)</f>
        <v>#REF!</v>
      </c>
      <c r="HW349" s="137" t="e">
        <f ca="1">VLOOKUP("Y",INDIRECT("'CMU1291(1)'!C"&amp;MATCH("
Issue
Sub-type
",'[1]CMU1291(1)'!#REF!,0)+ROW(#REF!)):INDIRECT("'CMU1291(1)'!AZ"&amp;MATCH("
Issue
Sub-type
",'[1]CMU1291(1)'!#REF!,0)+ROW(#REF!)),MATCH("Tot
Amt
App
(Mn)",INDIRECT("'CMU1291(1)'!"&amp;MATCH("
Issue
Sub-type
",'[1]CMU1291(1)'!#REF!,0)&amp;":"&amp;MATCH("
Issue
Sub-type
",'[1]CMU1291(1)'!#REF!,0)),0)-2,FALSE)</f>
        <v>#REF!</v>
      </c>
      <c r="HX349" s="136" t="e">
        <f ca="1">VLOOKUP("Y",INDIRECT("'CMU1291(1)'!C"&amp;MATCH("
Issue
Sub-type
",'[1]CMU1291(1)'!#REF!,0)+ROW(#REF!)):INDIRECT("'CMU1291(1)'!AZ"&amp;MATCH("
Issue
Sub-type
",'[1]CMU1291(1)'!#REF!,0)+ROW(#REF!)),MATCH("Over
Subscrip
Ratio
(Time)",INDIRECT("'CMU1291(1)'!"&amp;MATCH("
Issue
Sub-type
",'[1]CMU1291(1)'!#REF!,0)&amp;":"&amp;MATCH("
Issue
Sub-type
",'[1]CMU1291(1)'!#REF!,0)),0)-2,FALSE)</f>
        <v>#REF!</v>
      </c>
      <c r="HY349" s="135" t="e">
        <f ca="1">VLOOKUP("Y",INDIRECT("'CMU1291(1)'!C"&amp;MATCH("
Issue
Sub-type
",'[1]CMU1291(1)'!#REF!,0)+ROW(#REF!)):INDIRECT("'CMU1291(1)'!AZ"&amp;MATCH("
Issue
Sub-type
",'[1]CMU1291(1)'!#REF!,0)+ROW(#REF!)),MATCH("
Issue
Date
",INDIRECT("'CMU1291(1)'!"&amp;MATCH("
Issue
Sub-type
",'[1]CMU1291(1)'!#REF!,0)&amp;":"&amp;MATCH("
Issue
Sub-type
",'[1]CMU1291(1)'!#REF!,0)),0)-2,FALSE)</f>
        <v>#REF!</v>
      </c>
      <c r="HZ349" s="136" t="e">
        <f ca="1">VLOOKUP("Y",INDIRECT("'CMU1291(1)'!C"&amp;MATCH("
Issue
Sub-type
",'[1]CMU1291(1)'!#REF!,0)+ROW(#REF!)):INDIRECT("'CMU1291(1)'!AZ"&amp;MATCH("
Issue
Sub-type
",'[1]CMU1291(1)'!#REF!,0)+ROW(#REF!)),MATCH("
Avg
Yld/YTM
(%)",INDIRECT("'CMU1291(1)'!"&amp;MATCH("
Issue
Sub-type
",'[1]CMU1291(1)'!#REF!,0)&amp;":"&amp;MATCH("
Issue
Sub-type
",'[1]CMU1291(1)'!#REF!,0)),0)-2,FALSE)</f>
        <v>#REF!</v>
      </c>
      <c r="IA349" s="137" t="e">
        <f ca="1">VLOOKUP("Y",INDIRECT("'CMU1291(1)'!C"&amp;MATCH("
Issue
Sub-type
",'[1]CMU1291(1)'!#REF!,0)+ROW(#REF!)):INDIRECT("'CMU1291(1)'!AZ"&amp;MATCH("
Issue
Sub-type
",'[1]CMU1291(1)'!#REF!,0)+ROW(#REF!)),MATCH("Tot
Amt
App
(Mn)",INDIRECT("'CMU1291(1)'!"&amp;MATCH("
Issue
Sub-type
",'[1]CMU1291(1)'!#REF!,0)&amp;":"&amp;MATCH("
Issue
Sub-type
",'[1]CMU1291(1)'!#REF!,0)),0)-2,FALSE)</f>
        <v>#REF!</v>
      </c>
      <c r="IB349" s="136" t="e">
        <f ca="1">VLOOKUP("Y",INDIRECT("'CMU1291(1)'!C"&amp;MATCH("
Issue
Sub-type
",'[1]CMU1291(1)'!#REF!,0)+ROW(#REF!)):INDIRECT("'CMU1291(1)'!AZ"&amp;MATCH("
Issue
Sub-type
",'[1]CMU1291(1)'!#REF!,0)+ROW(#REF!)),MATCH("Over
Subscrip
Ratio
(Time)",INDIRECT("'CMU1291(1)'!"&amp;MATCH("
Issue
Sub-type
",'[1]CMU1291(1)'!#REF!,0)&amp;":"&amp;MATCH("
Issue
Sub-type
",'[1]CMU1291(1)'!#REF!,0)),0)-2,FALSE)</f>
        <v>#REF!</v>
      </c>
      <c r="IC349" s="135" t="e">
        <f ca="1">VLOOKUP("Y",INDIRECT("'CMU1291(1)'!C"&amp;MATCH("
Issue
Sub-type
",'[1]CMU1291(1)'!#REF!,0)+ROW(#REF!)):INDIRECT("'CMU1291(1)'!AZ"&amp;MATCH("
Issue
Sub-type
",'[1]CMU1291(1)'!#REF!,0)+ROW(#REF!)),MATCH("
Issue
Date
",INDIRECT("'CMU1291(1)'!"&amp;MATCH("
Issue
Sub-type
",'[1]CMU1291(1)'!#REF!,0)&amp;":"&amp;MATCH("
Issue
Sub-type
",'[1]CMU1291(1)'!#REF!,0)),0)-2,FALSE)</f>
        <v>#REF!</v>
      </c>
      <c r="ID349" s="136" t="e">
        <f ca="1">VLOOKUP("Y",INDIRECT("'CMU1291(1)'!C"&amp;MATCH("
Issue
Sub-type
",'[1]CMU1291(1)'!#REF!,0)+ROW(#REF!)):INDIRECT("'CMU1291(1)'!AZ"&amp;MATCH("
Issue
Sub-type
",'[1]CMU1291(1)'!#REF!,0)+ROW(#REF!)),MATCH("
Avg
Yld/YTM
(%)",INDIRECT("'CMU1291(1)'!"&amp;MATCH("
Issue
Sub-type
",'[1]CMU1291(1)'!#REF!,0)&amp;":"&amp;MATCH("
Issue
Sub-type
",'[1]CMU1291(1)'!#REF!,0)),0)-2,FALSE)</f>
        <v>#REF!</v>
      </c>
      <c r="IE349" s="137" t="e">
        <f ca="1">VLOOKUP("Y",INDIRECT("'CMU1291(1)'!C"&amp;MATCH("
Issue
Sub-type
",'[1]CMU1291(1)'!#REF!,0)+ROW(#REF!)):INDIRECT("'CMU1291(1)'!AZ"&amp;MATCH("
Issue
Sub-type
",'[1]CMU1291(1)'!#REF!,0)+ROW(#REF!)),MATCH("Tot
Amt
App
(Mn)",INDIRECT("'CMU1291(1)'!"&amp;MATCH("
Issue
Sub-type
",'[1]CMU1291(1)'!#REF!,0)&amp;":"&amp;MATCH("
Issue
Sub-type
",'[1]CMU1291(1)'!#REF!,0)),0)-2,FALSE)</f>
        <v>#REF!</v>
      </c>
      <c r="IF349" s="136" t="e">
        <f ca="1">VLOOKUP("Y",INDIRECT("'CMU1291(1)'!C"&amp;MATCH("
Issue
Sub-type
",'[1]CMU1291(1)'!#REF!,0)+ROW(#REF!)):INDIRECT("'CMU1291(1)'!AZ"&amp;MATCH("
Issue
Sub-type
",'[1]CMU1291(1)'!#REF!,0)+ROW(#REF!)),MATCH("Over
Subscrip
Ratio
(Time)",INDIRECT("'CMU1291(1)'!"&amp;MATCH("
Issue
Sub-type
",'[1]CMU1291(1)'!#REF!,0)&amp;":"&amp;MATCH("
Issue
Sub-type
",'[1]CMU1291(1)'!#REF!,0)),0)-2,FALSE)</f>
        <v>#REF!</v>
      </c>
      <c r="IG349" s="135" t="e">
        <f ca="1">VLOOKUP("Y",INDIRECT("'CMU1291(1)'!C"&amp;MATCH("
Issue
Sub-type
",'[1]CMU1291(1)'!#REF!,0)+ROW(#REF!)):INDIRECT("'CMU1291(1)'!AZ"&amp;MATCH("
Issue
Sub-type
",'[1]CMU1291(1)'!#REF!,0)+ROW(#REF!)),MATCH("
Issue
Date
",INDIRECT("'CMU1291(1)'!"&amp;MATCH("
Issue
Sub-type
",'[1]CMU1291(1)'!#REF!,0)&amp;":"&amp;MATCH("
Issue
Sub-type
",'[1]CMU1291(1)'!#REF!,0)),0)-2,FALSE)</f>
        <v>#REF!</v>
      </c>
      <c r="IH349" s="136" t="e">
        <f ca="1">VLOOKUP("Y",INDIRECT("'CMU1291(1)'!C"&amp;MATCH("
Issue
Sub-type
",'[1]CMU1291(1)'!#REF!,0)+ROW(#REF!)):INDIRECT("'CMU1291(1)'!AZ"&amp;MATCH("
Issue
Sub-type
",'[1]CMU1291(1)'!#REF!,0)+ROW(#REF!)),MATCH("
Avg
Yld/YTM
(%)",INDIRECT("'CMU1291(1)'!"&amp;MATCH("
Issue
Sub-type
",'[1]CMU1291(1)'!#REF!,0)&amp;":"&amp;MATCH("
Issue
Sub-type
",'[1]CMU1291(1)'!#REF!,0)),0)-2,FALSE)</f>
        <v>#REF!</v>
      </c>
      <c r="II349" s="137" t="e">
        <f ca="1">VLOOKUP("Y",INDIRECT("'CMU1291(1)'!C"&amp;MATCH("
Issue
Sub-type
",'[1]CMU1291(1)'!#REF!,0)+ROW(#REF!)):INDIRECT("'CMU1291(1)'!AZ"&amp;MATCH("
Issue
Sub-type
",'[1]CMU1291(1)'!#REF!,0)+ROW(#REF!)),MATCH("Tot
Amt
App
(Mn)",INDIRECT("'CMU1291(1)'!"&amp;MATCH("
Issue
Sub-type
",'[1]CMU1291(1)'!#REF!,0)&amp;":"&amp;MATCH("
Issue
Sub-type
",'[1]CMU1291(1)'!#REF!,0)),0)-2,FALSE)</f>
        <v>#REF!</v>
      </c>
      <c r="IJ349" s="136" t="e">
        <f ca="1">VLOOKUP("Y",INDIRECT("'CMU1291(1)'!C"&amp;MATCH("
Issue
Sub-type
",'[1]CMU1291(1)'!#REF!,0)+ROW(#REF!)):INDIRECT("'CMU1291(1)'!AZ"&amp;MATCH("
Issue
Sub-type
",'[1]CMU1291(1)'!#REF!,0)+ROW(#REF!)),MATCH("Over
Subscrip
Ratio
(Time)",INDIRECT("'CMU1291(1)'!"&amp;MATCH("
Issue
Sub-type
",'[1]CMU1291(1)'!#REF!,0)&amp;":"&amp;MATCH("
Issue
Sub-type
",'[1]CMU1291(1)'!#REF!,0)),0)-2,FALSE)</f>
        <v>#REF!</v>
      </c>
      <c r="IK349" s="135" t="e">
        <f ca="1">VLOOKUP("Y",INDIRECT("'CMU1291(1)'!C"&amp;MATCH("
Issue
Sub-type
",'[1]CMU1291(1)'!#REF!,0)+ROW(#REF!)):INDIRECT("'CMU1291(1)'!AZ"&amp;MATCH("
Issue
Sub-type
",'[1]CMU1291(1)'!#REF!,0)+ROW(#REF!)),MATCH("
Issue
Date
",INDIRECT("'CMU1291(1)'!"&amp;MATCH("
Issue
Sub-type
",'[1]CMU1291(1)'!#REF!,0)&amp;":"&amp;MATCH("
Issue
Sub-type
",'[1]CMU1291(1)'!#REF!,0)),0)-2,FALSE)</f>
        <v>#REF!</v>
      </c>
      <c r="IL349" s="136" t="e">
        <f ca="1">VLOOKUP("Y",INDIRECT("'CMU1291(1)'!C"&amp;MATCH("
Issue
Sub-type
",'[1]CMU1291(1)'!#REF!,0)+ROW(#REF!)):INDIRECT("'CMU1291(1)'!AZ"&amp;MATCH("
Issue
Sub-type
",'[1]CMU1291(1)'!#REF!,0)+ROW(#REF!)),MATCH("
Avg
Yld/YTM
(%)",INDIRECT("'CMU1291(1)'!"&amp;MATCH("
Issue
Sub-type
",'[1]CMU1291(1)'!#REF!,0)&amp;":"&amp;MATCH("
Issue
Sub-type
",'[1]CMU1291(1)'!#REF!,0)),0)-2,FALSE)</f>
        <v>#REF!</v>
      </c>
      <c r="IM349" s="137" t="e">
        <f ca="1">VLOOKUP("Y",INDIRECT("'CMU1291(1)'!C"&amp;MATCH("
Issue
Sub-type
",'[1]CMU1291(1)'!#REF!,0)+ROW(#REF!)):INDIRECT("'CMU1291(1)'!AZ"&amp;MATCH("
Issue
Sub-type
",'[1]CMU1291(1)'!#REF!,0)+ROW(#REF!)),MATCH("Tot
Amt
App
(Mn)",INDIRECT("'CMU1291(1)'!"&amp;MATCH("
Issue
Sub-type
",'[1]CMU1291(1)'!#REF!,0)&amp;":"&amp;MATCH("
Issue
Sub-type
",'[1]CMU1291(1)'!#REF!,0)),0)-2,FALSE)</f>
        <v>#REF!</v>
      </c>
      <c r="IN349" s="136" t="e">
        <f ca="1">VLOOKUP("Y",INDIRECT("'CMU1291(1)'!C"&amp;MATCH("
Issue
Sub-type
",'[1]CMU1291(1)'!#REF!,0)+ROW(#REF!)):INDIRECT("'CMU1291(1)'!AZ"&amp;MATCH("
Issue
Sub-type
",'[1]CMU1291(1)'!#REF!,0)+ROW(#REF!)),MATCH("Over
Subscrip
Ratio
(Time)",INDIRECT("'CMU1291(1)'!"&amp;MATCH("
Issue
Sub-type
",'[1]CMU1291(1)'!#REF!,0)&amp;":"&amp;MATCH("
Issue
Sub-type
",'[1]CMU1291(1)'!#REF!,0)),0)-2,FALSE)</f>
        <v>#REF!</v>
      </c>
      <c r="IO349" s="135" t="e">
        <f ca="1">VLOOKUP("Y",INDIRECT("'CMU1291(1)'!C"&amp;MATCH("
Issue
Sub-type
",'[1]CMU1291(1)'!#REF!,0)+ROW(#REF!)):INDIRECT("'CMU1291(1)'!AZ"&amp;MATCH("
Issue
Sub-type
",'[1]CMU1291(1)'!#REF!,0)+ROW(#REF!)),MATCH("
Issue
Date
",INDIRECT("'CMU1291(1)'!"&amp;MATCH("
Issue
Sub-type
",'[1]CMU1291(1)'!#REF!,0)&amp;":"&amp;MATCH("
Issue
Sub-type
",'[1]CMU1291(1)'!#REF!,0)),0)-2,FALSE)</f>
        <v>#REF!</v>
      </c>
      <c r="IP349" s="136" t="e">
        <f ca="1">VLOOKUP("Y",INDIRECT("'CMU1291(1)'!C"&amp;MATCH("
Issue
Sub-type
",'[1]CMU1291(1)'!#REF!,0)+ROW(#REF!)):INDIRECT("'CMU1291(1)'!AZ"&amp;MATCH("
Issue
Sub-type
",'[1]CMU1291(1)'!#REF!,0)+ROW(#REF!)),MATCH("
Avg
Yld/YTM
(%)",INDIRECT("'CMU1291(1)'!"&amp;MATCH("
Issue
Sub-type
",'[1]CMU1291(1)'!#REF!,0)&amp;":"&amp;MATCH("
Issue
Sub-type
",'[1]CMU1291(1)'!#REF!,0)),0)-2,FALSE)</f>
        <v>#REF!</v>
      </c>
      <c r="IQ349" s="137" t="e">
        <f ca="1">VLOOKUP("Y",INDIRECT("'CMU1291(1)'!C"&amp;MATCH("
Issue
Sub-type
",'[1]CMU1291(1)'!#REF!,0)+ROW(#REF!)):INDIRECT("'CMU1291(1)'!AZ"&amp;MATCH("
Issue
Sub-type
",'[1]CMU1291(1)'!#REF!,0)+ROW(#REF!)),MATCH("Tot
Amt
App
(Mn)",INDIRECT("'CMU1291(1)'!"&amp;MATCH("
Issue
Sub-type
",'[1]CMU1291(1)'!#REF!,0)&amp;":"&amp;MATCH("
Issue
Sub-type
",'[1]CMU1291(1)'!#REF!,0)),0)-2,FALSE)</f>
        <v>#REF!</v>
      </c>
      <c r="IR349" s="136" t="e">
        <f ca="1">VLOOKUP("Y",INDIRECT("'CMU1291(1)'!C"&amp;MATCH("
Issue
Sub-type
",'[1]CMU1291(1)'!#REF!,0)+ROW(#REF!)):INDIRECT("'CMU1291(1)'!AZ"&amp;MATCH("
Issue
Sub-type
",'[1]CMU1291(1)'!#REF!,0)+ROW(#REF!)),MATCH("Over
Subscrip
Ratio
(Time)",INDIRECT("'CMU1291(1)'!"&amp;MATCH("
Issue
Sub-type
",'[1]CMU1291(1)'!#REF!,0)&amp;":"&amp;MATCH("
Issue
Sub-type
",'[1]CMU1291(1)'!#REF!,0)),0)-2,FALSE)</f>
        <v>#REF!</v>
      </c>
      <c r="IS349" s="135" t="e">
        <f ca="1">VLOOKUP("Y",INDIRECT("'CMU1291(1)'!C"&amp;MATCH("
Issue
Sub-type
",'[1]CMU1291(1)'!#REF!,0)+ROW(#REF!)):INDIRECT("'CMU1291(1)'!AZ"&amp;MATCH("
Issue
Sub-type
",'[1]CMU1291(1)'!#REF!,0)+ROW(#REF!)),MATCH("
Issue
Date
",INDIRECT("'CMU1291(1)'!"&amp;MATCH("
Issue
Sub-type
",'[1]CMU1291(1)'!#REF!,0)&amp;":"&amp;MATCH("
Issue
Sub-type
",'[1]CMU1291(1)'!#REF!,0)),0)-2,FALSE)</f>
        <v>#REF!</v>
      </c>
      <c r="IT349" s="136" t="e">
        <f ca="1">VLOOKUP("Y",INDIRECT("'CMU1291(1)'!C"&amp;MATCH("
Issue
Sub-type
",'[1]CMU1291(1)'!#REF!,0)+ROW(#REF!)):INDIRECT("'CMU1291(1)'!AZ"&amp;MATCH("
Issue
Sub-type
",'[1]CMU1291(1)'!#REF!,0)+ROW(#REF!)),MATCH("
Avg
Yld/YTM
(%)",INDIRECT("'CMU1291(1)'!"&amp;MATCH("
Issue
Sub-type
",'[1]CMU1291(1)'!#REF!,0)&amp;":"&amp;MATCH("
Issue
Sub-type
",'[1]CMU1291(1)'!#REF!,0)),0)-2,FALSE)</f>
        <v>#REF!</v>
      </c>
      <c r="IU349" s="137" t="e">
        <f ca="1">VLOOKUP("Y",INDIRECT("'CMU1291(1)'!C"&amp;MATCH("
Issue
Sub-type
",'[1]CMU1291(1)'!#REF!,0)+ROW(#REF!)):INDIRECT("'CMU1291(1)'!AZ"&amp;MATCH("
Issue
Sub-type
",'[1]CMU1291(1)'!#REF!,0)+ROW(#REF!)),MATCH("Tot
Amt
App
(Mn)",INDIRECT("'CMU1291(1)'!"&amp;MATCH("
Issue
Sub-type
",'[1]CMU1291(1)'!#REF!,0)&amp;":"&amp;MATCH("
Issue
Sub-type
",'[1]CMU1291(1)'!#REF!,0)),0)-2,FALSE)</f>
        <v>#REF!</v>
      </c>
      <c r="IV349" s="136" t="e">
        <f ca="1">VLOOKUP("Y",INDIRECT("'CMU1291(1)'!C"&amp;MATCH("
Issue
Sub-type
",'[1]CMU1291(1)'!#REF!,0)+ROW(#REF!)):INDIRECT("'CMU1291(1)'!AZ"&amp;MATCH("
Issue
Sub-type
",'[1]CMU1291(1)'!#REF!,0)+ROW(#REF!)),MATCH("Over
Subscrip
Ratio
(Time)",INDIRECT("'CMU1291(1)'!"&amp;MATCH("
Issue
Sub-type
",'[1]CMU1291(1)'!#REF!,0)&amp;":"&amp;MATCH("
Issue
Sub-type
",'[1]CMU1291(1)'!#REF!,0)),0)-2,FALSE)</f>
        <v>#REF!</v>
      </c>
    </row>
    <row r="350" spans="1:256" s="48" customFormat="1" ht="14.25">
      <c r="A350" s="98" t="s">
        <v>14</v>
      </c>
      <c r="B350" s="66" t="s">
        <v>149</v>
      </c>
      <c r="C350" s="77">
        <v>43964</v>
      </c>
      <c r="D350" s="101">
        <v>0.322</v>
      </c>
      <c r="E350" s="106">
        <v>21560</v>
      </c>
      <c r="F350" s="48">
        <v>6.19</v>
      </c>
      <c r="G350" s="137"/>
      <c r="H350" s="136"/>
      <c r="I350" s="135"/>
      <c r="J350" s="136"/>
      <c r="K350" s="137"/>
      <c r="L350" s="136"/>
      <c r="M350" s="135"/>
      <c r="N350" s="136"/>
      <c r="O350" s="137"/>
      <c r="P350" s="136"/>
      <c r="Q350" s="135"/>
      <c r="R350" s="136"/>
      <c r="S350" s="137"/>
      <c r="T350" s="136"/>
      <c r="U350" s="135"/>
      <c r="V350" s="136"/>
      <c r="W350" s="137"/>
      <c r="X350" s="136"/>
      <c r="Y350" s="135"/>
      <c r="Z350" s="136"/>
      <c r="AA350" s="137"/>
      <c r="AB350" s="136"/>
      <c r="AC350" s="135"/>
      <c r="AD350" s="136"/>
      <c r="AE350" s="137"/>
      <c r="AF350" s="136"/>
      <c r="AG350" s="135"/>
      <c r="AH350" s="136"/>
      <c r="AI350" s="137"/>
      <c r="AJ350" s="136"/>
      <c r="AK350" s="135"/>
      <c r="AL350" s="136"/>
      <c r="AM350" s="137"/>
      <c r="AN350" s="136"/>
      <c r="AO350" s="135"/>
      <c r="AP350" s="136"/>
      <c r="AQ350" s="137"/>
      <c r="AR350" s="136"/>
      <c r="AS350" s="135"/>
      <c r="AT350" s="136"/>
      <c r="AU350" s="137"/>
      <c r="AV350" s="136"/>
      <c r="AW350" s="135"/>
      <c r="AX350" s="136"/>
      <c r="AY350" s="137"/>
      <c r="AZ350" s="136"/>
      <c r="BA350" s="135"/>
      <c r="BB350" s="136"/>
      <c r="BC350" s="137"/>
      <c r="BD350" s="136"/>
      <c r="BE350" s="135"/>
      <c r="BF350" s="136"/>
      <c r="BG350" s="137"/>
      <c r="BH350" s="136"/>
      <c r="BI350" s="135"/>
      <c r="BJ350" s="136"/>
      <c r="BK350" s="137"/>
      <c r="BL350" s="136"/>
      <c r="BM350" s="135"/>
      <c r="BN350" s="136"/>
      <c r="BO350" s="137"/>
      <c r="BP350" s="136"/>
      <c r="BQ350" s="135"/>
      <c r="BR350" s="136"/>
      <c r="BS350" s="137"/>
      <c r="BT350" s="136"/>
      <c r="BU350" s="135"/>
      <c r="BV350" s="136"/>
      <c r="BW350" s="137"/>
      <c r="BX350" s="136"/>
      <c r="BY350" s="135"/>
      <c r="BZ350" s="136"/>
      <c r="CA350" s="137"/>
      <c r="CB350" s="136"/>
      <c r="CC350" s="135"/>
      <c r="CD350" s="136"/>
      <c r="CE350" s="137"/>
      <c r="CF350" s="136"/>
      <c r="CG350" s="135"/>
      <c r="CH350" s="136"/>
      <c r="CI350" s="137"/>
      <c r="CJ350" s="136"/>
      <c r="CK350" s="135"/>
      <c r="CL350" s="136"/>
      <c r="CM350" s="137"/>
      <c r="CN350" s="136"/>
      <c r="CO350" s="135"/>
      <c r="CP350" s="136"/>
      <c r="CQ350" s="137"/>
      <c r="CR350" s="136"/>
      <c r="CS350" s="135"/>
      <c r="CT350" s="136"/>
      <c r="CU350" s="137"/>
      <c r="CV350" s="136"/>
      <c r="CW350" s="135"/>
      <c r="CX350" s="136"/>
      <c r="CY350" s="137"/>
      <c r="CZ350" s="136"/>
      <c r="DA350" s="135"/>
      <c r="DB350" s="136"/>
      <c r="DC350" s="137"/>
      <c r="DD350" s="136"/>
      <c r="DE350" s="135"/>
      <c r="DF350" s="136"/>
      <c r="DG350" s="137"/>
      <c r="DH350" s="136"/>
      <c r="DI350" s="135"/>
      <c r="DJ350" s="136"/>
      <c r="DK350" s="137"/>
      <c r="DL350" s="136"/>
      <c r="DM350" s="135"/>
      <c r="DN350" s="136"/>
      <c r="DO350" s="137"/>
      <c r="DP350" s="136"/>
      <c r="DQ350" s="135"/>
      <c r="DR350" s="136"/>
      <c r="DS350" s="137"/>
      <c r="DT350" s="136"/>
      <c r="DU350" s="135"/>
      <c r="DV350" s="136"/>
      <c r="DW350" s="137"/>
      <c r="DX350" s="136"/>
      <c r="DY350" s="135"/>
      <c r="DZ350" s="136"/>
      <c r="EA350" s="137"/>
      <c r="EB350" s="136"/>
      <c r="EC350" s="135"/>
      <c r="ED350" s="136"/>
      <c r="EE350" s="137"/>
      <c r="EF350" s="136"/>
      <c r="EG350" s="135"/>
      <c r="EH350" s="136"/>
      <c r="EI350" s="137"/>
      <c r="EJ350" s="136"/>
      <c r="EK350" s="135"/>
      <c r="EL350" s="136"/>
      <c r="EM350" s="137"/>
      <c r="EN350" s="136"/>
      <c r="EO350" s="135"/>
      <c r="EP350" s="136"/>
      <c r="EQ350" s="137"/>
      <c r="ER350" s="136"/>
      <c r="ES350" s="135"/>
      <c r="ET350" s="136"/>
      <c r="EU350" s="137"/>
      <c r="EV350" s="136"/>
      <c r="EW350" s="135"/>
      <c r="EX350" s="136"/>
      <c r="EY350" s="137"/>
      <c r="EZ350" s="136"/>
      <c r="FA350" s="135"/>
      <c r="FB350" s="136"/>
      <c r="FC350" s="137"/>
      <c r="FD350" s="136"/>
      <c r="FE350" s="135"/>
      <c r="FF350" s="136"/>
      <c r="FG350" s="137"/>
      <c r="FH350" s="136"/>
      <c r="FI350" s="135"/>
      <c r="FJ350" s="136"/>
      <c r="FK350" s="137"/>
      <c r="FL350" s="136"/>
      <c r="FM350" s="135"/>
      <c r="FN350" s="136"/>
      <c r="FO350" s="137"/>
      <c r="FP350" s="136"/>
      <c r="FQ350" s="135"/>
      <c r="FR350" s="136"/>
      <c r="FS350" s="137"/>
      <c r="FT350" s="136"/>
      <c r="FU350" s="135"/>
      <c r="FV350" s="136"/>
      <c r="FW350" s="137"/>
      <c r="FX350" s="136"/>
      <c r="FY350" s="135"/>
      <c r="FZ350" s="136"/>
      <c r="GA350" s="137"/>
      <c r="GB350" s="136"/>
      <c r="GC350" s="135"/>
      <c r="GD350" s="136"/>
      <c r="GE350" s="137"/>
      <c r="GF350" s="136"/>
      <c r="GG350" s="135"/>
      <c r="GH350" s="136"/>
      <c r="GI350" s="137"/>
      <c r="GJ350" s="136"/>
      <c r="GK350" s="135"/>
      <c r="GL350" s="136"/>
      <c r="GM350" s="137"/>
      <c r="GN350" s="136"/>
      <c r="GO350" s="135"/>
      <c r="GP350" s="136"/>
      <c r="GQ350" s="137"/>
      <c r="GR350" s="136"/>
      <c r="GS350" s="135"/>
      <c r="GT350" s="136"/>
      <c r="GU350" s="137"/>
      <c r="GV350" s="136"/>
      <c r="GW350" s="135"/>
      <c r="GX350" s="136"/>
      <c r="GY350" s="137"/>
      <c r="GZ350" s="136"/>
      <c r="HA350" s="135"/>
      <c r="HB350" s="136"/>
      <c r="HC350" s="137"/>
      <c r="HD350" s="136"/>
      <c r="HE350" s="135"/>
      <c r="HF350" s="136"/>
      <c r="HG350" s="137"/>
      <c r="HH350" s="136"/>
      <c r="HI350" s="135"/>
      <c r="HJ350" s="136"/>
      <c r="HK350" s="137"/>
      <c r="HL350" s="136"/>
      <c r="HM350" s="135"/>
      <c r="HN350" s="136"/>
      <c r="HO350" s="137"/>
      <c r="HP350" s="136"/>
      <c r="HQ350" s="135"/>
      <c r="HR350" s="136"/>
      <c r="HS350" s="137"/>
      <c r="HT350" s="136"/>
      <c r="HU350" s="135"/>
      <c r="HV350" s="136"/>
      <c r="HW350" s="137"/>
      <c r="HX350" s="136"/>
      <c r="HY350" s="135"/>
      <c r="HZ350" s="136"/>
      <c r="IA350" s="137"/>
      <c r="IB350" s="136"/>
      <c r="IC350" s="135"/>
      <c r="ID350" s="136"/>
      <c r="IE350" s="137"/>
      <c r="IF350" s="136"/>
      <c r="IG350" s="135"/>
      <c r="IH350" s="136"/>
      <c r="II350" s="137"/>
      <c r="IJ350" s="136"/>
      <c r="IK350" s="135"/>
      <c r="IL350" s="136"/>
      <c r="IM350" s="137"/>
      <c r="IN350" s="136"/>
      <c r="IO350" s="135"/>
      <c r="IP350" s="136"/>
      <c r="IQ350" s="137"/>
      <c r="IR350" s="136"/>
      <c r="IS350" s="135"/>
      <c r="IT350" s="136"/>
      <c r="IU350" s="137"/>
      <c r="IV350" s="136"/>
    </row>
    <row r="351" spans="1:256" s="48" customFormat="1" ht="14.25">
      <c r="A351" s="98" t="s">
        <v>14</v>
      </c>
      <c r="B351" s="66" t="s">
        <v>149</v>
      </c>
      <c r="C351" s="77">
        <v>43992</v>
      </c>
      <c r="D351" s="101">
        <v>0.42829999999999996</v>
      </c>
      <c r="E351" s="106">
        <v>19120</v>
      </c>
      <c r="F351" s="48">
        <v>5.37</v>
      </c>
      <c r="G351" s="137"/>
      <c r="H351" s="136"/>
      <c r="I351" s="135"/>
      <c r="J351" s="136"/>
      <c r="K351" s="137"/>
      <c r="L351" s="136"/>
      <c r="M351" s="135"/>
      <c r="N351" s="136"/>
      <c r="O351" s="137"/>
      <c r="P351" s="136"/>
      <c r="Q351" s="135"/>
      <c r="R351" s="136"/>
      <c r="S351" s="137"/>
      <c r="T351" s="136"/>
      <c r="U351" s="135"/>
      <c r="V351" s="136"/>
      <c r="W351" s="137"/>
      <c r="X351" s="136"/>
      <c r="Y351" s="135"/>
      <c r="Z351" s="136"/>
      <c r="AA351" s="137"/>
      <c r="AB351" s="136"/>
      <c r="AC351" s="135"/>
      <c r="AD351" s="136"/>
      <c r="AE351" s="137"/>
      <c r="AF351" s="136"/>
      <c r="AG351" s="135"/>
      <c r="AH351" s="136"/>
      <c r="AI351" s="137"/>
      <c r="AJ351" s="136"/>
      <c r="AK351" s="135"/>
      <c r="AL351" s="136"/>
      <c r="AM351" s="137"/>
      <c r="AN351" s="136"/>
      <c r="AO351" s="135"/>
      <c r="AP351" s="136"/>
      <c r="AQ351" s="137"/>
      <c r="AR351" s="136"/>
      <c r="AS351" s="135"/>
      <c r="AT351" s="136"/>
      <c r="AU351" s="137"/>
      <c r="AV351" s="136"/>
      <c r="AW351" s="135"/>
      <c r="AX351" s="136"/>
      <c r="AY351" s="137"/>
      <c r="AZ351" s="136"/>
      <c r="BA351" s="135"/>
      <c r="BB351" s="136"/>
      <c r="BC351" s="137"/>
      <c r="BD351" s="136"/>
      <c r="BE351" s="135"/>
      <c r="BF351" s="136"/>
      <c r="BG351" s="137"/>
      <c r="BH351" s="136"/>
      <c r="BI351" s="135"/>
      <c r="BJ351" s="136"/>
      <c r="BK351" s="137"/>
      <c r="BL351" s="136"/>
      <c r="BM351" s="135"/>
      <c r="BN351" s="136"/>
      <c r="BO351" s="137"/>
      <c r="BP351" s="136"/>
      <c r="BQ351" s="135"/>
      <c r="BR351" s="136"/>
      <c r="BS351" s="137"/>
      <c r="BT351" s="136"/>
      <c r="BU351" s="135"/>
      <c r="BV351" s="136"/>
      <c r="BW351" s="137"/>
      <c r="BX351" s="136"/>
      <c r="BY351" s="135"/>
      <c r="BZ351" s="136"/>
      <c r="CA351" s="137"/>
      <c r="CB351" s="136"/>
      <c r="CC351" s="135"/>
      <c r="CD351" s="136"/>
      <c r="CE351" s="137"/>
      <c r="CF351" s="136"/>
      <c r="CG351" s="135"/>
      <c r="CH351" s="136"/>
      <c r="CI351" s="137"/>
      <c r="CJ351" s="136"/>
      <c r="CK351" s="135"/>
      <c r="CL351" s="136"/>
      <c r="CM351" s="137"/>
      <c r="CN351" s="136"/>
      <c r="CO351" s="135"/>
      <c r="CP351" s="136"/>
      <c r="CQ351" s="137"/>
      <c r="CR351" s="136"/>
      <c r="CS351" s="135"/>
      <c r="CT351" s="136"/>
      <c r="CU351" s="137"/>
      <c r="CV351" s="136"/>
      <c r="CW351" s="135"/>
      <c r="CX351" s="136"/>
      <c r="CY351" s="137"/>
      <c r="CZ351" s="136"/>
      <c r="DA351" s="135"/>
      <c r="DB351" s="136"/>
      <c r="DC351" s="137"/>
      <c r="DD351" s="136"/>
      <c r="DE351" s="135"/>
      <c r="DF351" s="136"/>
      <c r="DG351" s="137"/>
      <c r="DH351" s="136"/>
      <c r="DI351" s="135"/>
      <c r="DJ351" s="136"/>
      <c r="DK351" s="137"/>
      <c r="DL351" s="136"/>
      <c r="DM351" s="135"/>
      <c r="DN351" s="136"/>
      <c r="DO351" s="137"/>
      <c r="DP351" s="136"/>
      <c r="DQ351" s="135"/>
      <c r="DR351" s="136"/>
      <c r="DS351" s="137"/>
      <c r="DT351" s="136"/>
      <c r="DU351" s="135"/>
      <c r="DV351" s="136"/>
      <c r="DW351" s="137"/>
      <c r="DX351" s="136"/>
      <c r="DY351" s="135"/>
      <c r="DZ351" s="136"/>
      <c r="EA351" s="137"/>
      <c r="EB351" s="136"/>
      <c r="EC351" s="135"/>
      <c r="ED351" s="136"/>
      <c r="EE351" s="137"/>
      <c r="EF351" s="136"/>
      <c r="EG351" s="135"/>
      <c r="EH351" s="136"/>
      <c r="EI351" s="137"/>
      <c r="EJ351" s="136"/>
      <c r="EK351" s="135"/>
      <c r="EL351" s="136"/>
      <c r="EM351" s="137"/>
      <c r="EN351" s="136"/>
      <c r="EO351" s="135"/>
      <c r="EP351" s="136"/>
      <c r="EQ351" s="137"/>
      <c r="ER351" s="136"/>
      <c r="ES351" s="135"/>
      <c r="ET351" s="136"/>
      <c r="EU351" s="137"/>
      <c r="EV351" s="136"/>
      <c r="EW351" s="135"/>
      <c r="EX351" s="136"/>
      <c r="EY351" s="137"/>
      <c r="EZ351" s="136"/>
      <c r="FA351" s="135"/>
      <c r="FB351" s="136"/>
      <c r="FC351" s="137"/>
      <c r="FD351" s="136"/>
      <c r="FE351" s="135"/>
      <c r="FF351" s="136"/>
      <c r="FG351" s="137"/>
      <c r="FH351" s="136"/>
      <c r="FI351" s="135"/>
      <c r="FJ351" s="136"/>
      <c r="FK351" s="137"/>
      <c r="FL351" s="136"/>
      <c r="FM351" s="135"/>
      <c r="FN351" s="136"/>
      <c r="FO351" s="137"/>
      <c r="FP351" s="136"/>
      <c r="FQ351" s="135"/>
      <c r="FR351" s="136"/>
      <c r="FS351" s="137"/>
      <c r="FT351" s="136"/>
      <c r="FU351" s="135"/>
      <c r="FV351" s="136"/>
      <c r="FW351" s="137"/>
      <c r="FX351" s="136"/>
      <c r="FY351" s="135"/>
      <c r="FZ351" s="136"/>
      <c r="GA351" s="137"/>
      <c r="GB351" s="136"/>
      <c r="GC351" s="135"/>
      <c r="GD351" s="136"/>
      <c r="GE351" s="137"/>
      <c r="GF351" s="136"/>
      <c r="GG351" s="135"/>
      <c r="GH351" s="136"/>
      <c r="GI351" s="137"/>
      <c r="GJ351" s="136"/>
      <c r="GK351" s="135"/>
      <c r="GL351" s="136"/>
      <c r="GM351" s="137"/>
      <c r="GN351" s="136"/>
      <c r="GO351" s="135"/>
      <c r="GP351" s="136"/>
      <c r="GQ351" s="137"/>
      <c r="GR351" s="136"/>
      <c r="GS351" s="135"/>
      <c r="GT351" s="136"/>
      <c r="GU351" s="137"/>
      <c r="GV351" s="136"/>
      <c r="GW351" s="135"/>
      <c r="GX351" s="136"/>
      <c r="GY351" s="137"/>
      <c r="GZ351" s="136"/>
      <c r="HA351" s="135"/>
      <c r="HB351" s="136"/>
      <c r="HC351" s="137"/>
      <c r="HD351" s="136"/>
      <c r="HE351" s="135"/>
      <c r="HF351" s="136"/>
      <c r="HG351" s="137"/>
      <c r="HH351" s="136"/>
      <c r="HI351" s="135"/>
      <c r="HJ351" s="136"/>
      <c r="HK351" s="137"/>
      <c r="HL351" s="136"/>
      <c r="HM351" s="135"/>
      <c r="HN351" s="136"/>
      <c r="HO351" s="137"/>
      <c r="HP351" s="136"/>
      <c r="HQ351" s="135"/>
      <c r="HR351" s="136"/>
      <c r="HS351" s="137"/>
      <c r="HT351" s="136"/>
      <c r="HU351" s="135"/>
      <c r="HV351" s="136"/>
      <c r="HW351" s="137"/>
      <c r="HX351" s="136"/>
      <c r="HY351" s="135"/>
      <c r="HZ351" s="136"/>
      <c r="IA351" s="137"/>
      <c r="IB351" s="136"/>
      <c r="IC351" s="135"/>
      <c r="ID351" s="136"/>
      <c r="IE351" s="137"/>
      <c r="IF351" s="136"/>
      <c r="IG351" s="135"/>
      <c r="IH351" s="136"/>
      <c r="II351" s="137"/>
      <c r="IJ351" s="136"/>
      <c r="IK351" s="135"/>
      <c r="IL351" s="136"/>
      <c r="IM351" s="137"/>
      <c r="IN351" s="136"/>
      <c r="IO351" s="135"/>
      <c r="IP351" s="136"/>
      <c r="IQ351" s="137"/>
      <c r="IR351" s="136"/>
      <c r="IS351" s="135"/>
      <c r="IT351" s="136"/>
      <c r="IU351" s="137"/>
      <c r="IV351" s="136"/>
    </row>
    <row r="352" spans="1:256" s="48" customFormat="1" ht="14.25">
      <c r="A352" s="98" t="s">
        <v>14</v>
      </c>
      <c r="B352" s="66" t="s">
        <v>149</v>
      </c>
      <c r="C352" s="77">
        <v>44020</v>
      </c>
      <c r="D352" s="101">
        <v>0.1764</v>
      </c>
      <c r="E352" s="106">
        <v>21455</v>
      </c>
      <c r="F352" s="48">
        <v>3.29</v>
      </c>
      <c r="G352" s="137"/>
      <c r="H352" s="136"/>
      <c r="I352" s="135"/>
      <c r="J352" s="136"/>
      <c r="K352" s="137"/>
      <c r="L352" s="136"/>
      <c r="M352" s="135"/>
      <c r="N352" s="136"/>
      <c r="O352" s="137"/>
      <c r="P352" s="136"/>
      <c r="Q352" s="135"/>
      <c r="R352" s="136"/>
      <c r="S352" s="137"/>
      <c r="T352" s="136"/>
      <c r="U352" s="135"/>
      <c r="V352" s="136"/>
      <c r="W352" s="137"/>
      <c r="X352" s="136"/>
      <c r="Y352" s="135"/>
      <c r="Z352" s="136"/>
      <c r="AA352" s="137"/>
      <c r="AB352" s="136"/>
      <c r="AC352" s="135"/>
      <c r="AD352" s="136"/>
      <c r="AE352" s="137"/>
      <c r="AF352" s="136"/>
      <c r="AG352" s="135"/>
      <c r="AH352" s="136"/>
      <c r="AI352" s="137"/>
      <c r="AJ352" s="136"/>
      <c r="AK352" s="135"/>
      <c r="AL352" s="136"/>
      <c r="AM352" s="137"/>
      <c r="AN352" s="136"/>
      <c r="AO352" s="135"/>
      <c r="AP352" s="136"/>
      <c r="AQ352" s="137"/>
      <c r="AR352" s="136"/>
      <c r="AS352" s="135"/>
      <c r="AT352" s="136"/>
      <c r="AU352" s="137"/>
      <c r="AV352" s="136"/>
      <c r="AW352" s="135"/>
      <c r="AX352" s="136"/>
      <c r="AY352" s="137"/>
      <c r="AZ352" s="136"/>
      <c r="BA352" s="135"/>
      <c r="BB352" s="136"/>
      <c r="BC352" s="137"/>
      <c r="BD352" s="136"/>
      <c r="BE352" s="135"/>
      <c r="BF352" s="136"/>
      <c r="BG352" s="137"/>
      <c r="BH352" s="136"/>
      <c r="BI352" s="135"/>
      <c r="BJ352" s="136"/>
      <c r="BK352" s="137"/>
      <c r="BL352" s="136"/>
      <c r="BM352" s="135"/>
      <c r="BN352" s="136"/>
      <c r="BO352" s="137"/>
      <c r="BP352" s="136"/>
      <c r="BQ352" s="135"/>
      <c r="BR352" s="136"/>
      <c r="BS352" s="137"/>
      <c r="BT352" s="136"/>
      <c r="BU352" s="135"/>
      <c r="BV352" s="136"/>
      <c r="BW352" s="137"/>
      <c r="BX352" s="136"/>
      <c r="BY352" s="135"/>
      <c r="BZ352" s="136"/>
      <c r="CA352" s="137"/>
      <c r="CB352" s="136"/>
      <c r="CC352" s="135"/>
      <c r="CD352" s="136"/>
      <c r="CE352" s="137"/>
      <c r="CF352" s="136"/>
      <c r="CG352" s="135"/>
      <c r="CH352" s="136"/>
      <c r="CI352" s="137"/>
      <c r="CJ352" s="136"/>
      <c r="CK352" s="135"/>
      <c r="CL352" s="136"/>
      <c r="CM352" s="137"/>
      <c r="CN352" s="136"/>
      <c r="CO352" s="135"/>
      <c r="CP352" s="136"/>
      <c r="CQ352" s="137"/>
      <c r="CR352" s="136"/>
      <c r="CS352" s="135"/>
      <c r="CT352" s="136"/>
      <c r="CU352" s="137"/>
      <c r="CV352" s="136"/>
      <c r="CW352" s="135"/>
      <c r="CX352" s="136"/>
      <c r="CY352" s="137"/>
      <c r="CZ352" s="136"/>
      <c r="DA352" s="135"/>
      <c r="DB352" s="136"/>
      <c r="DC352" s="137"/>
      <c r="DD352" s="136"/>
      <c r="DE352" s="135"/>
      <c r="DF352" s="136"/>
      <c r="DG352" s="137"/>
      <c r="DH352" s="136"/>
      <c r="DI352" s="135"/>
      <c r="DJ352" s="136"/>
      <c r="DK352" s="137"/>
      <c r="DL352" s="136"/>
      <c r="DM352" s="135"/>
      <c r="DN352" s="136"/>
      <c r="DO352" s="137"/>
      <c r="DP352" s="136"/>
      <c r="DQ352" s="135"/>
      <c r="DR352" s="136"/>
      <c r="DS352" s="137"/>
      <c r="DT352" s="136"/>
      <c r="DU352" s="135"/>
      <c r="DV352" s="136"/>
      <c r="DW352" s="137"/>
      <c r="DX352" s="136"/>
      <c r="DY352" s="135"/>
      <c r="DZ352" s="136"/>
      <c r="EA352" s="137"/>
      <c r="EB352" s="136"/>
      <c r="EC352" s="135"/>
      <c r="ED352" s="136"/>
      <c r="EE352" s="137"/>
      <c r="EF352" s="136"/>
      <c r="EG352" s="135"/>
      <c r="EH352" s="136"/>
      <c r="EI352" s="137"/>
      <c r="EJ352" s="136"/>
      <c r="EK352" s="135"/>
      <c r="EL352" s="136"/>
      <c r="EM352" s="137"/>
      <c r="EN352" s="136"/>
      <c r="EO352" s="135"/>
      <c r="EP352" s="136"/>
      <c r="EQ352" s="137"/>
      <c r="ER352" s="136"/>
      <c r="ES352" s="135"/>
      <c r="ET352" s="136"/>
      <c r="EU352" s="137"/>
      <c r="EV352" s="136"/>
      <c r="EW352" s="135"/>
      <c r="EX352" s="136"/>
      <c r="EY352" s="137"/>
      <c r="EZ352" s="136"/>
      <c r="FA352" s="135"/>
      <c r="FB352" s="136"/>
      <c r="FC352" s="137"/>
      <c r="FD352" s="136"/>
      <c r="FE352" s="135"/>
      <c r="FF352" s="136"/>
      <c r="FG352" s="137"/>
      <c r="FH352" s="136"/>
      <c r="FI352" s="135"/>
      <c r="FJ352" s="136"/>
      <c r="FK352" s="137"/>
      <c r="FL352" s="136"/>
      <c r="FM352" s="135"/>
      <c r="FN352" s="136"/>
      <c r="FO352" s="137"/>
      <c r="FP352" s="136"/>
      <c r="FQ352" s="135"/>
      <c r="FR352" s="136"/>
      <c r="FS352" s="137"/>
      <c r="FT352" s="136"/>
      <c r="FU352" s="135"/>
      <c r="FV352" s="136"/>
      <c r="FW352" s="137"/>
      <c r="FX352" s="136"/>
      <c r="FY352" s="135"/>
      <c r="FZ352" s="136"/>
      <c r="GA352" s="137"/>
      <c r="GB352" s="136"/>
      <c r="GC352" s="135"/>
      <c r="GD352" s="136"/>
      <c r="GE352" s="137"/>
      <c r="GF352" s="136"/>
      <c r="GG352" s="135"/>
      <c r="GH352" s="136"/>
      <c r="GI352" s="137"/>
      <c r="GJ352" s="136"/>
      <c r="GK352" s="135"/>
      <c r="GL352" s="136"/>
      <c r="GM352" s="137"/>
      <c r="GN352" s="136"/>
      <c r="GO352" s="135"/>
      <c r="GP352" s="136"/>
      <c r="GQ352" s="137"/>
      <c r="GR352" s="136"/>
      <c r="GS352" s="135"/>
      <c r="GT352" s="136"/>
      <c r="GU352" s="137"/>
      <c r="GV352" s="136"/>
      <c r="GW352" s="135"/>
      <c r="GX352" s="136"/>
      <c r="GY352" s="137"/>
      <c r="GZ352" s="136"/>
      <c r="HA352" s="135"/>
      <c r="HB352" s="136"/>
      <c r="HC352" s="137"/>
      <c r="HD352" s="136"/>
      <c r="HE352" s="135"/>
      <c r="HF352" s="136"/>
      <c r="HG352" s="137"/>
      <c r="HH352" s="136"/>
      <c r="HI352" s="135"/>
      <c r="HJ352" s="136"/>
      <c r="HK352" s="137"/>
      <c r="HL352" s="136"/>
      <c r="HM352" s="135"/>
      <c r="HN352" s="136"/>
      <c r="HO352" s="137"/>
      <c r="HP352" s="136"/>
      <c r="HQ352" s="135"/>
      <c r="HR352" s="136"/>
      <c r="HS352" s="137"/>
      <c r="HT352" s="136"/>
      <c r="HU352" s="135"/>
      <c r="HV352" s="136"/>
      <c r="HW352" s="137"/>
      <c r="HX352" s="136"/>
      <c r="HY352" s="135"/>
      <c r="HZ352" s="136"/>
      <c r="IA352" s="137"/>
      <c r="IB352" s="136"/>
      <c r="IC352" s="135"/>
      <c r="ID352" s="136"/>
      <c r="IE352" s="137"/>
      <c r="IF352" s="136"/>
      <c r="IG352" s="135"/>
      <c r="IH352" s="136"/>
      <c r="II352" s="137"/>
      <c r="IJ352" s="136"/>
      <c r="IK352" s="135"/>
      <c r="IL352" s="136"/>
      <c r="IM352" s="137"/>
      <c r="IN352" s="136"/>
      <c r="IO352" s="135"/>
      <c r="IP352" s="136"/>
      <c r="IQ352" s="137"/>
      <c r="IR352" s="136"/>
      <c r="IS352" s="135"/>
      <c r="IT352" s="136"/>
      <c r="IU352" s="137"/>
      <c r="IV352" s="136"/>
    </row>
    <row r="353" spans="1:256" s="48" customFormat="1" ht="14.25">
      <c r="A353" s="98" t="s">
        <v>14</v>
      </c>
      <c r="B353" s="66" t="s">
        <v>149</v>
      </c>
      <c r="C353" s="77">
        <v>44048</v>
      </c>
      <c r="D353" s="101">
        <v>0.1032</v>
      </c>
      <c r="E353" s="106">
        <v>16630</v>
      </c>
      <c r="F353" s="48">
        <v>2.33</v>
      </c>
      <c r="G353" s="137"/>
      <c r="H353" s="136"/>
      <c r="I353" s="135"/>
      <c r="J353" s="136"/>
      <c r="K353" s="137"/>
      <c r="L353" s="136"/>
      <c r="M353" s="135"/>
      <c r="N353" s="136"/>
      <c r="O353" s="137"/>
      <c r="P353" s="136"/>
      <c r="Q353" s="135"/>
      <c r="R353" s="136"/>
      <c r="S353" s="137"/>
      <c r="T353" s="136"/>
      <c r="U353" s="135"/>
      <c r="V353" s="136"/>
      <c r="W353" s="137"/>
      <c r="X353" s="136"/>
      <c r="Y353" s="135"/>
      <c r="Z353" s="136"/>
      <c r="AA353" s="137"/>
      <c r="AB353" s="136"/>
      <c r="AC353" s="135"/>
      <c r="AD353" s="136"/>
      <c r="AE353" s="137"/>
      <c r="AF353" s="136"/>
      <c r="AG353" s="135"/>
      <c r="AH353" s="136"/>
      <c r="AI353" s="137"/>
      <c r="AJ353" s="136"/>
      <c r="AK353" s="135"/>
      <c r="AL353" s="136"/>
      <c r="AM353" s="137"/>
      <c r="AN353" s="136"/>
      <c r="AO353" s="135"/>
      <c r="AP353" s="136"/>
      <c r="AQ353" s="137"/>
      <c r="AR353" s="136"/>
      <c r="AS353" s="135"/>
      <c r="AT353" s="136"/>
      <c r="AU353" s="137"/>
      <c r="AV353" s="136"/>
      <c r="AW353" s="135"/>
      <c r="AX353" s="136"/>
      <c r="AY353" s="137"/>
      <c r="AZ353" s="136"/>
      <c r="BA353" s="135"/>
      <c r="BB353" s="136"/>
      <c r="BC353" s="137"/>
      <c r="BD353" s="136"/>
      <c r="BE353" s="135"/>
      <c r="BF353" s="136"/>
      <c r="BG353" s="137"/>
      <c r="BH353" s="136"/>
      <c r="BI353" s="135"/>
      <c r="BJ353" s="136"/>
      <c r="BK353" s="137"/>
      <c r="BL353" s="136"/>
      <c r="BM353" s="135"/>
      <c r="BN353" s="136"/>
      <c r="BO353" s="137"/>
      <c r="BP353" s="136"/>
      <c r="BQ353" s="135"/>
      <c r="BR353" s="136"/>
      <c r="BS353" s="137"/>
      <c r="BT353" s="136"/>
      <c r="BU353" s="135"/>
      <c r="BV353" s="136"/>
      <c r="BW353" s="137"/>
      <c r="BX353" s="136"/>
      <c r="BY353" s="135"/>
      <c r="BZ353" s="136"/>
      <c r="CA353" s="137"/>
      <c r="CB353" s="136"/>
      <c r="CC353" s="135"/>
      <c r="CD353" s="136"/>
      <c r="CE353" s="137"/>
      <c r="CF353" s="136"/>
      <c r="CG353" s="135"/>
      <c r="CH353" s="136"/>
      <c r="CI353" s="137"/>
      <c r="CJ353" s="136"/>
      <c r="CK353" s="135"/>
      <c r="CL353" s="136"/>
      <c r="CM353" s="137"/>
      <c r="CN353" s="136"/>
      <c r="CO353" s="135"/>
      <c r="CP353" s="136"/>
      <c r="CQ353" s="137"/>
      <c r="CR353" s="136"/>
      <c r="CS353" s="135"/>
      <c r="CT353" s="136"/>
      <c r="CU353" s="137"/>
      <c r="CV353" s="136"/>
      <c r="CW353" s="135"/>
      <c r="CX353" s="136"/>
      <c r="CY353" s="137"/>
      <c r="CZ353" s="136"/>
      <c r="DA353" s="135"/>
      <c r="DB353" s="136"/>
      <c r="DC353" s="137"/>
      <c r="DD353" s="136"/>
      <c r="DE353" s="135"/>
      <c r="DF353" s="136"/>
      <c r="DG353" s="137"/>
      <c r="DH353" s="136"/>
      <c r="DI353" s="135"/>
      <c r="DJ353" s="136"/>
      <c r="DK353" s="137"/>
      <c r="DL353" s="136"/>
      <c r="DM353" s="135"/>
      <c r="DN353" s="136"/>
      <c r="DO353" s="137"/>
      <c r="DP353" s="136"/>
      <c r="DQ353" s="135"/>
      <c r="DR353" s="136"/>
      <c r="DS353" s="137"/>
      <c r="DT353" s="136"/>
      <c r="DU353" s="135"/>
      <c r="DV353" s="136"/>
      <c r="DW353" s="137"/>
      <c r="DX353" s="136"/>
      <c r="DY353" s="135"/>
      <c r="DZ353" s="136"/>
      <c r="EA353" s="137"/>
      <c r="EB353" s="136"/>
      <c r="EC353" s="135"/>
      <c r="ED353" s="136"/>
      <c r="EE353" s="137"/>
      <c r="EF353" s="136"/>
      <c r="EG353" s="135"/>
      <c r="EH353" s="136"/>
      <c r="EI353" s="137"/>
      <c r="EJ353" s="136"/>
      <c r="EK353" s="135"/>
      <c r="EL353" s="136"/>
      <c r="EM353" s="137"/>
      <c r="EN353" s="136"/>
      <c r="EO353" s="135"/>
      <c r="EP353" s="136"/>
      <c r="EQ353" s="137"/>
      <c r="ER353" s="136"/>
      <c r="ES353" s="135"/>
      <c r="ET353" s="136"/>
      <c r="EU353" s="137"/>
      <c r="EV353" s="136"/>
      <c r="EW353" s="135"/>
      <c r="EX353" s="136"/>
      <c r="EY353" s="137"/>
      <c r="EZ353" s="136"/>
      <c r="FA353" s="135"/>
      <c r="FB353" s="136"/>
      <c r="FC353" s="137"/>
      <c r="FD353" s="136"/>
      <c r="FE353" s="135"/>
      <c r="FF353" s="136"/>
      <c r="FG353" s="137"/>
      <c r="FH353" s="136"/>
      <c r="FI353" s="135"/>
      <c r="FJ353" s="136"/>
      <c r="FK353" s="137"/>
      <c r="FL353" s="136"/>
      <c r="FM353" s="135"/>
      <c r="FN353" s="136"/>
      <c r="FO353" s="137"/>
      <c r="FP353" s="136"/>
      <c r="FQ353" s="135"/>
      <c r="FR353" s="136"/>
      <c r="FS353" s="137"/>
      <c r="FT353" s="136"/>
      <c r="FU353" s="135"/>
      <c r="FV353" s="136"/>
      <c r="FW353" s="137"/>
      <c r="FX353" s="136"/>
      <c r="FY353" s="135"/>
      <c r="FZ353" s="136"/>
      <c r="GA353" s="137"/>
      <c r="GB353" s="136"/>
      <c r="GC353" s="135"/>
      <c r="GD353" s="136"/>
      <c r="GE353" s="137"/>
      <c r="GF353" s="136"/>
      <c r="GG353" s="135"/>
      <c r="GH353" s="136"/>
      <c r="GI353" s="137"/>
      <c r="GJ353" s="136"/>
      <c r="GK353" s="135"/>
      <c r="GL353" s="136"/>
      <c r="GM353" s="137"/>
      <c r="GN353" s="136"/>
      <c r="GO353" s="135"/>
      <c r="GP353" s="136"/>
      <c r="GQ353" s="137"/>
      <c r="GR353" s="136"/>
      <c r="GS353" s="135"/>
      <c r="GT353" s="136"/>
      <c r="GU353" s="137"/>
      <c r="GV353" s="136"/>
      <c r="GW353" s="135"/>
      <c r="GX353" s="136"/>
      <c r="GY353" s="137"/>
      <c r="GZ353" s="136"/>
      <c r="HA353" s="135"/>
      <c r="HB353" s="136"/>
      <c r="HC353" s="137"/>
      <c r="HD353" s="136"/>
      <c r="HE353" s="135"/>
      <c r="HF353" s="136"/>
      <c r="HG353" s="137"/>
      <c r="HH353" s="136"/>
      <c r="HI353" s="135"/>
      <c r="HJ353" s="136"/>
      <c r="HK353" s="137"/>
      <c r="HL353" s="136"/>
      <c r="HM353" s="135"/>
      <c r="HN353" s="136"/>
      <c r="HO353" s="137"/>
      <c r="HP353" s="136"/>
      <c r="HQ353" s="135"/>
      <c r="HR353" s="136"/>
      <c r="HS353" s="137"/>
      <c r="HT353" s="136"/>
      <c r="HU353" s="135"/>
      <c r="HV353" s="136"/>
      <c r="HW353" s="137"/>
      <c r="HX353" s="136"/>
      <c r="HY353" s="135"/>
      <c r="HZ353" s="136"/>
      <c r="IA353" s="137"/>
      <c r="IB353" s="136"/>
      <c r="IC353" s="135"/>
      <c r="ID353" s="136"/>
      <c r="IE353" s="137"/>
      <c r="IF353" s="136"/>
      <c r="IG353" s="135"/>
      <c r="IH353" s="136"/>
      <c r="II353" s="137"/>
      <c r="IJ353" s="136"/>
      <c r="IK353" s="135"/>
      <c r="IL353" s="136"/>
      <c r="IM353" s="137"/>
      <c r="IN353" s="136"/>
      <c r="IO353" s="135"/>
      <c r="IP353" s="136"/>
      <c r="IQ353" s="137"/>
      <c r="IR353" s="136"/>
      <c r="IS353" s="135"/>
      <c r="IT353" s="136"/>
      <c r="IU353" s="137"/>
      <c r="IV353" s="136"/>
    </row>
    <row r="354" spans="1:6" ht="15.75">
      <c r="A354" s="98" t="s">
        <v>14</v>
      </c>
      <c r="B354" s="66" t="s">
        <v>149</v>
      </c>
      <c r="C354" s="77">
        <v>44062</v>
      </c>
      <c r="D354" s="101">
        <v>0.12120000000000002</v>
      </c>
      <c r="E354" s="106">
        <v>11906</v>
      </c>
      <c r="F354" s="48">
        <v>2.97</v>
      </c>
    </row>
    <row r="355" spans="1:256" s="48" customFormat="1" ht="14.25">
      <c r="A355" s="98" t="s">
        <v>14</v>
      </c>
      <c r="B355" s="66" t="s">
        <v>149</v>
      </c>
      <c r="C355" s="77">
        <v>44076</v>
      </c>
      <c r="D355" s="101">
        <v>0.1764</v>
      </c>
      <c r="E355" s="106">
        <v>13905</v>
      </c>
      <c r="F355" s="48">
        <v>1.78</v>
      </c>
      <c r="G355" s="137"/>
      <c r="H355" s="136"/>
      <c r="I355" s="135"/>
      <c r="J355" s="136"/>
      <c r="K355" s="137"/>
      <c r="L355" s="136"/>
      <c r="M355" s="135"/>
      <c r="N355" s="136"/>
      <c r="O355" s="137"/>
      <c r="P355" s="136"/>
      <c r="Q355" s="135"/>
      <c r="R355" s="136"/>
      <c r="S355" s="137"/>
      <c r="T355" s="136"/>
      <c r="U355" s="135"/>
      <c r="V355" s="136"/>
      <c r="W355" s="137"/>
      <c r="X355" s="136"/>
      <c r="Y355" s="135"/>
      <c r="Z355" s="136"/>
      <c r="AA355" s="137"/>
      <c r="AB355" s="136"/>
      <c r="AC355" s="135"/>
      <c r="AD355" s="136"/>
      <c r="AE355" s="137"/>
      <c r="AF355" s="136"/>
      <c r="AG355" s="135"/>
      <c r="AH355" s="136"/>
      <c r="AI355" s="137"/>
      <c r="AJ355" s="136"/>
      <c r="AK355" s="135"/>
      <c r="AL355" s="136"/>
      <c r="AM355" s="137"/>
      <c r="AN355" s="136"/>
      <c r="AO355" s="135"/>
      <c r="AP355" s="136"/>
      <c r="AQ355" s="137"/>
      <c r="AR355" s="136"/>
      <c r="AS355" s="135"/>
      <c r="AT355" s="136"/>
      <c r="AU355" s="137"/>
      <c r="AV355" s="136"/>
      <c r="AW355" s="135"/>
      <c r="AX355" s="136"/>
      <c r="AY355" s="137"/>
      <c r="AZ355" s="136"/>
      <c r="BA355" s="135"/>
      <c r="BB355" s="136"/>
      <c r="BC355" s="137"/>
      <c r="BD355" s="136"/>
      <c r="BE355" s="135"/>
      <c r="BF355" s="136"/>
      <c r="BG355" s="137"/>
      <c r="BH355" s="136"/>
      <c r="BI355" s="135"/>
      <c r="BJ355" s="136"/>
      <c r="BK355" s="137"/>
      <c r="BL355" s="136"/>
      <c r="BM355" s="135"/>
      <c r="BN355" s="136"/>
      <c r="BO355" s="137"/>
      <c r="BP355" s="136"/>
      <c r="BQ355" s="135"/>
      <c r="BR355" s="136"/>
      <c r="BS355" s="137"/>
      <c r="BT355" s="136"/>
      <c r="BU355" s="135"/>
      <c r="BV355" s="136"/>
      <c r="BW355" s="137"/>
      <c r="BX355" s="136"/>
      <c r="BY355" s="135"/>
      <c r="BZ355" s="136"/>
      <c r="CA355" s="137"/>
      <c r="CB355" s="136"/>
      <c r="CC355" s="135"/>
      <c r="CD355" s="136"/>
      <c r="CE355" s="137"/>
      <c r="CF355" s="136"/>
      <c r="CG355" s="135"/>
      <c r="CH355" s="136"/>
      <c r="CI355" s="137"/>
      <c r="CJ355" s="136"/>
      <c r="CK355" s="135"/>
      <c r="CL355" s="136"/>
      <c r="CM355" s="137"/>
      <c r="CN355" s="136"/>
      <c r="CO355" s="135"/>
      <c r="CP355" s="136"/>
      <c r="CQ355" s="137"/>
      <c r="CR355" s="136"/>
      <c r="CS355" s="135"/>
      <c r="CT355" s="136"/>
      <c r="CU355" s="137"/>
      <c r="CV355" s="136"/>
      <c r="CW355" s="135"/>
      <c r="CX355" s="136"/>
      <c r="CY355" s="137"/>
      <c r="CZ355" s="136"/>
      <c r="DA355" s="135"/>
      <c r="DB355" s="136"/>
      <c r="DC355" s="137"/>
      <c r="DD355" s="136"/>
      <c r="DE355" s="135"/>
      <c r="DF355" s="136"/>
      <c r="DG355" s="137"/>
      <c r="DH355" s="136"/>
      <c r="DI355" s="135"/>
      <c r="DJ355" s="136"/>
      <c r="DK355" s="137"/>
      <c r="DL355" s="136"/>
      <c r="DM355" s="135"/>
      <c r="DN355" s="136"/>
      <c r="DO355" s="137"/>
      <c r="DP355" s="136"/>
      <c r="DQ355" s="135"/>
      <c r="DR355" s="136"/>
      <c r="DS355" s="137"/>
      <c r="DT355" s="136"/>
      <c r="DU355" s="135"/>
      <c r="DV355" s="136"/>
      <c r="DW355" s="137"/>
      <c r="DX355" s="136"/>
      <c r="DY355" s="135"/>
      <c r="DZ355" s="136"/>
      <c r="EA355" s="137"/>
      <c r="EB355" s="136"/>
      <c r="EC355" s="135"/>
      <c r="ED355" s="136"/>
      <c r="EE355" s="137"/>
      <c r="EF355" s="136"/>
      <c r="EG355" s="135"/>
      <c r="EH355" s="136"/>
      <c r="EI355" s="137"/>
      <c r="EJ355" s="136"/>
      <c r="EK355" s="135"/>
      <c r="EL355" s="136"/>
      <c r="EM355" s="137"/>
      <c r="EN355" s="136"/>
      <c r="EO355" s="135"/>
      <c r="EP355" s="136"/>
      <c r="EQ355" s="137"/>
      <c r="ER355" s="136"/>
      <c r="ES355" s="135"/>
      <c r="ET355" s="136"/>
      <c r="EU355" s="137"/>
      <c r="EV355" s="136"/>
      <c r="EW355" s="135"/>
      <c r="EX355" s="136"/>
      <c r="EY355" s="137"/>
      <c r="EZ355" s="136"/>
      <c r="FA355" s="135"/>
      <c r="FB355" s="136"/>
      <c r="FC355" s="137"/>
      <c r="FD355" s="136"/>
      <c r="FE355" s="135"/>
      <c r="FF355" s="136"/>
      <c r="FG355" s="137"/>
      <c r="FH355" s="136"/>
      <c r="FI355" s="135"/>
      <c r="FJ355" s="136"/>
      <c r="FK355" s="137"/>
      <c r="FL355" s="136"/>
      <c r="FM355" s="135"/>
      <c r="FN355" s="136"/>
      <c r="FO355" s="137"/>
      <c r="FP355" s="136"/>
      <c r="FQ355" s="135"/>
      <c r="FR355" s="136"/>
      <c r="FS355" s="137"/>
      <c r="FT355" s="136"/>
      <c r="FU355" s="135"/>
      <c r="FV355" s="136"/>
      <c r="FW355" s="137"/>
      <c r="FX355" s="136"/>
      <c r="FY355" s="135"/>
      <c r="FZ355" s="136"/>
      <c r="GA355" s="137"/>
      <c r="GB355" s="136"/>
      <c r="GC355" s="135"/>
      <c r="GD355" s="136"/>
      <c r="GE355" s="137"/>
      <c r="GF355" s="136"/>
      <c r="GG355" s="135"/>
      <c r="GH355" s="136"/>
      <c r="GI355" s="137"/>
      <c r="GJ355" s="136"/>
      <c r="GK355" s="135"/>
      <c r="GL355" s="136"/>
      <c r="GM355" s="137"/>
      <c r="GN355" s="136"/>
      <c r="GO355" s="135"/>
      <c r="GP355" s="136"/>
      <c r="GQ355" s="137"/>
      <c r="GR355" s="136"/>
      <c r="GS355" s="135"/>
      <c r="GT355" s="136"/>
      <c r="GU355" s="137"/>
      <c r="GV355" s="136"/>
      <c r="GW355" s="135"/>
      <c r="GX355" s="136"/>
      <c r="GY355" s="137"/>
      <c r="GZ355" s="136"/>
      <c r="HA355" s="135"/>
      <c r="HB355" s="136"/>
      <c r="HC355" s="137"/>
      <c r="HD355" s="136"/>
      <c r="HE355" s="135"/>
      <c r="HF355" s="136"/>
      <c r="HG355" s="137"/>
      <c r="HH355" s="136"/>
      <c r="HI355" s="135"/>
      <c r="HJ355" s="136"/>
      <c r="HK355" s="137"/>
      <c r="HL355" s="136"/>
      <c r="HM355" s="135"/>
      <c r="HN355" s="136"/>
      <c r="HO355" s="137"/>
      <c r="HP355" s="136"/>
      <c r="HQ355" s="135"/>
      <c r="HR355" s="136"/>
      <c r="HS355" s="137"/>
      <c r="HT355" s="136"/>
      <c r="HU355" s="135"/>
      <c r="HV355" s="136"/>
      <c r="HW355" s="137"/>
      <c r="HX355" s="136"/>
      <c r="HY355" s="135"/>
      <c r="HZ355" s="136"/>
      <c r="IA355" s="137"/>
      <c r="IB355" s="136"/>
      <c r="IC355" s="135"/>
      <c r="ID355" s="136"/>
      <c r="IE355" s="137"/>
      <c r="IF355" s="136"/>
      <c r="IG355" s="135"/>
      <c r="IH355" s="136"/>
      <c r="II355" s="137"/>
      <c r="IJ355" s="136"/>
      <c r="IK355" s="135"/>
      <c r="IL355" s="136"/>
      <c r="IM355" s="137"/>
      <c r="IN355" s="136"/>
      <c r="IO355" s="135"/>
      <c r="IP355" s="136"/>
      <c r="IQ355" s="137"/>
      <c r="IR355" s="136"/>
      <c r="IS355" s="135"/>
      <c r="IT355" s="136"/>
      <c r="IU355" s="137"/>
      <c r="IV355" s="136"/>
    </row>
    <row r="356" spans="1:6" ht="15.75">
      <c r="A356" s="98" t="s">
        <v>14</v>
      </c>
      <c r="B356" s="66" t="s">
        <v>149</v>
      </c>
      <c r="C356" s="77">
        <v>44104</v>
      </c>
      <c r="D356" s="101">
        <v>0.0592</v>
      </c>
      <c r="E356" s="106">
        <v>23870</v>
      </c>
      <c r="F356" s="48">
        <v>3.77</v>
      </c>
    </row>
    <row r="357" spans="1:6" ht="15.75">
      <c r="A357" s="98" t="s">
        <v>14</v>
      </c>
      <c r="B357" s="66" t="s">
        <v>149</v>
      </c>
      <c r="C357" s="77">
        <v>44132</v>
      </c>
      <c r="D357" s="101">
        <v>0.0734</v>
      </c>
      <c r="E357" s="106">
        <v>18070</v>
      </c>
      <c r="F357" s="48">
        <v>2.61</v>
      </c>
    </row>
    <row r="358" spans="1:6" ht="15.75">
      <c r="A358" s="98" t="s">
        <v>14</v>
      </c>
      <c r="B358" s="66" t="s">
        <v>149</v>
      </c>
      <c r="C358" s="77">
        <v>44160</v>
      </c>
      <c r="D358" s="101">
        <v>0.047400000000000005</v>
      </c>
      <c r="E358" s="106">
        <v>21550</v>
      </c>
      <c r="F358" s="48">
        <v>3.31</v>
      </c>
    </row>
    <row r="359" spans="1:6" ht="15.75">
      <c r="A359" s="98" t="s">
        <v>14</v>
      </c>
      <c r="B359" s="66" t="s">
        <v>149</v>
      </c>
      <c r="C359" s="77">
        <v>44188</v>
      </c>
      <c r="D359" s="101">
        <v>0.048799999999999996</v>
      </c>
      <c r="E359" s="106">
        <v>12720</v>
      </c>
      <c r="F359" s="48">
        <v>5.0600000000000005</v>
      </c>
    </row>
    <row r="360" spans="1:6" ht="15.75">
      <c r="A360" s="98" t="s">
        <v>14</v>
      </c>
      <c r="B360" s="66" t="s">
        <v>149</v>
      </c>
      <c r="C360" s="77">
        <v>44216</v>
      </c>
      <c r="D360" s="101">
        <v>0.0974</v>
      </c>
      <c r="E360" s="106">
        <v>31020</v>
      </c>
      <c r="F360" s="108">
        <v>5.2</v>
      </c>
    </row>
    <row r="361" spans="1:6" ht="15.75">
      <c r="A361" s="98" t="s">
        <v>14</v>
      </c>
      <c r="B361" s="66" t="s">
        <v>149</v>
      </c>
      <c r="C361" s="77">
        <v>44244</v>
      </c>
      <c r="D361" s="101">
        <v>0.07</v>
      </c>
      <c r="E361" s="106">
        <v>17660</v>
      </c>
      <c r="F361" s="108">
        <v>12.58</v>
      </c>
    </row>
    <row r="362" spans="1:6" ht="15.75">
      <c r="A362" s="98" t="s">
        <v>14</v>
      </c>
      <c r="B362" s="66" t="s">
        <v>149</v>
      </c>
      <c r="C362" s="77">
        <v>44272</v>
      </c>
      <c r="D362" s="101">
        <v>0.0762</v>
      </c>
      <c r="E362" s="106">
        <v>21110</v>
      </c>
      <c r="F362" s="108">
        <v>15.24</v>
      </c>
    </row>
    <row r="363" spans="1:6" ht="15.75">
      <c r="A363" s="98" t="s">
        <v>14</v>
      </c>
      <c r="B363" s="66" t="s">
        <v>149</v>
      </c>
      <c r="C363" s="77">
        <v>44300</v>
      </c>
      <c r="D363" s="101">
        <v>0.061700000000000005</v>
      </c>
      <c r="E363" s="106">
        <v>24420</v>
      </c>
      <c r="F363" s="108">
        <v>7.14</v>
      </c>
    </row>
    <row r="364" spans="1:6" ht="15.75">
      <c r="A364" s="98" t="s">
        <v>14</v>
      </c>
      <c r="B364" s="66" t="s">
        <v>149</v>
      </c>
      <c r="C364" s="77">
        <v>44328</v>
      </c>
      <c r="D364" s="101">
        <v>0.0333</v>
      </c>
      <c r="E364" s="106">
        <v>27220</v>
      </c>
      <c r="F364" s="108">
        <v>8.07</v>
      </c>
    </row>
    <row r="365" spans="1:6" ht="15.75">
      <c r="A365" s="98" t="s">
        <v>14</v>
      </c>
      <c r="B365" s="66" t="s">
        <v>149</v>
      </c>
      <c r="C365" s="77">
        <v>44356</v>
      </c>
      <c r="D365" s="101">
        <v>0.0333</v>
      </c>
      <c r="E365" s="106">
        <v>20520</v>
      </c>
      <c r="F365" s="108">
        <v>5.84</v>
      </c>
    </row>
    <row r="366" spans="1:6" ht="15.75">
      <c r="A366" s="98" t="s">
        <v>14</v>
      </c>
      <c r="B366" s="66" t="s">
        <v>149</v>
      </c>
      <c r="C366" s="77">
        <v>44384</v>
      </c>
      <c r="D366" s="101">
        <v>0.028000000000000004</v>
      </c>
      <c r="E366" s="106">
        <v>44750</v>
      </c>
      <c r="F366" s="108">
        <v>7.95</v>
      </c>
    </row>
    <row r="367" spans="1:6" ht="15.75">
      <c r="A367" s="98" t="s">
        <v>14</v>
      </c>
      <c r="B367" s="66" t="s">
        <v>149</v>
      </c>
      <c r="C367" s="77">
        <v>44412</v>
      </c>
      <c r="D367" s="101">
        <v>0.0227</v>
      </c>
      <c r="E367" s="106">
        <v>50520</v>
      </c>
      <c r="F367" s="108">
        <v>9.1</v>
      </c>
    </row>
    <row r="368" spans="1:6" ht="15.75">
      <c r="A368" s="98" t="s">
        <v>14</v>
      </c>
      <c r="B368" s="66" t="s">
        <v>149</v>
      </c>
      <c r="C368" s="77">
        <v>44426</v>
      </c>
      <c r="D368" s="101">
        <v>0.02</v>
      </c>
      <c r="E368" s="106">
        <v>24234</v>
      </c>
      <c r="F368" s="108">
        <v>7.08</v>
      </c>
    </row>
    <row r="369" spans="1:6" ht="15.75">
      <c r="A369" s="98" t="s">
        <v>14</v>
      </c>
      <c r="B369" s="66" t="s">
        <v>149</v>
      </c>
      <c r="C369" s="77">
        <v>44440</v>
      </c>
      <c r="D369" s="101">
        <v>0.03</v>
      </c>
      <c r="E369" s="106">
        <v>42950</v>
      </c>
      <c r="F369" s="108">
        <v>7.59</v>
      </c>
    </row>
    <row r="370" spans="1:6" ht="15.75">
      <c r="A370" s="98" t="s">
        <v>14</v>
      </c>
      <c r="B370" s="66" t="s">
        <v>149</v>
      </c>
      <c r="C370" s="77">
        <v>44468</v>
      </c>
      <c r="D370" s="101">
        <v>0.0358</v>
      </c>
      <c r="E370" s="106">
        <v>22100</v>
      </c>
      <c r="F370" s="108">
        <v>3.42</v>
      </c>
    </row>
    <row r="371" spans="1:6" ht="15.75">
      <c r="A371" s="98" t="s">
        <v>14</v>
      </c>
      <c r="B371" s="66" t="s">
        <v>149</v>
      </c>
      <c r="C371" s="77">
        <v>44496</v>
      </c>
      <c r="D371" s="101">
        <v>0.04479999999999999</v>
      </c>
      <c r="E371" s="106">
        <v>19040</v>
      </c>
      <c r="F371" s="108">
        <v>2.81</v>
      </c>
    </row>
    <row r="372" spans="1:6" ht="15.75">
      <c r="A372" s="98" t="s">
        <v>14</v>
      </c>
      <c r="B372" s="66" t="s">
        <v>149</v>
      </c>
      <c r="C372" s="77">
        <v>44524</v>
      </c>
      <c r="D372" s="101">
        <v>0.1411</v>
      </c>
      <c r="E372" s="106">
        <v>12735</v>
      </c>
      <c r="F372" s="108">
        <v>1.55</v>
      </c>
    </row>
    <row r="373" spans="1:6" ht="15.75">
      <c r="A373" s="98" t="s">
        <v>14</v>
      </c>
      <c r="B373" s="66" t="s">
        <v>149</v>
      </c>
      <c r="C373" s="77">
        <v>44552</v>
      </c>
      <c r="D373" s="101">
        <v>0.23290000000000002</v>
      </c>
      <c r="E373" s="106">
        <v>7850</v>
      </c>
      <c r="F373" s="108">
        <v>2.74</v>
      </c>
    </row>
    <row r="374" spans="1:6" ht="15.75">
      <c r="A374" s="98" t="s">
        <v>14</v>
      </c>
      <c r="B374" s="66" t="s">
        <v>149</v>
      </c>
      <c r="C374" s="77">
        <v>44580</v>
      </c>
      <c r="D374" s="101">
        <v>0.324</v>
      </c>
      <c r="E374" s="106">
        <v>18085</v>
      </c>
      <c r="F374" s="108">
        <v>2.62</v>
      </c>
    </row>
    <row r="375" spans="1:6" ht="15.75">
      <c r="A375" s="98" t="s">
        <v>14</v>
      </c>
      <c r="B375" s="66" t="s">
        <v>149</v>
      </c>
      <c r="C375" s="77">
        <v>44608</v>
      </c>
      <c r="D375" s="101">
        <v>0.49079999999999996</v>
      </c>
      <c r="E375" s="106">
        <v>12900</v>
      </c>
      <c r="F375" s="108">
        <v>8.92</v>
      </c>
    </row>
    <row r="376" spans="1:6" ht="15.75">
      <c r="A376" s="98" t="s">
        <v>14</v>
      </c>
      <c r="B376" s="66" t="s">
        <v>149</v>
      </c>
      <c r="C376" s="77">
        <v>44636</v>
      </c>
      <c r="D376" s="101">
        <v>0.6947</v>
      </c>
      <c r="E376" s="106">
        <v>7195</v>
      </c>
      <c r="F376" s="108">
        <v>4.53</v>
      </c>
    </row>
    <row r="377" spans="1:6" ht="15.75">
      <c r="A377" s="98" t="s">
        <v>14</v>
      </c>
      <c r="B377" s="66" t="s">
        <v>149</v>
      </c>
      <c r="C377" s="77">
        <v>44664</v>
      </c>
      <c r="D377" s="101">
        <v>1.1849</v>
      </c>
      <c r="E377" s="106">
        <v>12070</v>
      </c>
      <c r="F377" s="108">
        <v>3.02</v>
      </c>
    </row>
    <row r="378" spans="1:6" ht="15.75">
      <c r="A378" s="98" t="s">
        <v>14</v>
      </c>
      <c r="B378" s="66" t="s">
        <v>149</v>
      </c>
      <c r="C378" s="77">
        <v>44692</v>
      </c>
      <c r="D378" s="101">
        <v>1.3745000000000003</v>
      </c>
      <c r="E378" s="106">
        <v>10600</v>
      </c>
      <c r="F378" s="108">
        <v>2.5300000000000002</v>
      </c>
    </row>
    <row r="379" spans="1:6" ht="15.75">
      <c r="A379" s="98" t="s">
        <v>14</v>
      </c>
      <c r="B379" s="66" t="s">
        <v>149</v>
      </c>
      <c r="C379" s="77">
        <v>44720</v>
      </c>
      <c r="D379" s="101">
        <v>1.4562</v>
      </c>
      <c r="E379" s="106">
        <v>13750</v>
      </c>
      <c r="F379" s="108">
        <v>3.58</v>
      </c>
    </row>
    <row r="380" spans="1:6" ht="15.75">
      <c r="A380" s="98" t="s">
        <v>14</v>
      </c>
      <c r="B380" s="66" t="s">
        <v>149</v>
      </c>
      <c r="C380" s="77">
        <v>44748</v>
      </c>
      <c r="D380" s="101">
        <v>2.1422</v>
      </c>
      <c r="E380" s="106">
        <v>16830</v>
      </c>
      <c r="F380" s="108">
        <v>2.37</v>
      </c>
    </row>
    <row r="381" spans="1:6" ht="15.75">
      <c r="A381" s="98" t="s">
        <v>14</v>
      </c>
      <c r="B381" s="66" t="s">
        <v>149</v>
      </c>
      <c r="C381" s="77">
        <v>44776</v>
      </c>
      <c r="D381" s="101">
        <v>2.5386</v>
      </c>
      <c r="E381" s="106">
        <v>16050</v>
      </c>
      <c r="F381" s="108">
        <v>2.21</v>
      </c>
    </row>
    <row r="382" spans="1:6" ht="15.75">
      <c r="A382" s="98" t="s">
        <v>14</v>
      </c>
      <c r="B382" s="66" t="s">
        <v>149</v>
      </c>
      <c r="C382" s="77">
        <v>44790</v>
      </c>
      <c r="D382" s="101">
        <v>2.7999</v>
      </c>
      <c r="E382" s="106">
        <v>18180</v>
      </c>
      <c r="F382" s="108">
        <v>5.0600000000000005</v>
      </c>
    </row>
    <row r="383" spans="1:6" ht="15.75">
      <c r="A383" s="98" t="s">
        <v>14</v>
      </c>
      <c r="B383" s="66" t="s">
        <v>149</v>
      </c>
      <c r="C383" s="77">
        <v>44804</v>
      </c>
      <c r="D383" s="101">
        <v>3.0092000000000003</v>
      </c>
      <c r="E383" s="106">
        <v>15050</v>
      </c>
      <c r="F383" s="108">
        <v>2.0100000000000002</v>
      </c>
    </row>
    <row r="384" spans="1:6" ht="15.75">
      <c r="A384" s="98" t="s">
        <v>14</v>
      </c>
      <c r="B384" s="66" t="s">
        <v>149</v>
      </c>
      <c r="C384" s="77">
        <v>44832</v>
      </c>
      <c r="D384" s="101">
        <v>3.9038000000000004</v>
      </c>
      <c r="E384" s="106">
        <v>23200</v>
      </c>
      <c r="F384" s="108">
        <v>3.64</v>
      </c>
    </row>
    <row r="385" spans="1:6" ht="15.75">
      <c r="A385" s="98" t="s">
        <v>14</v>
      </c>
      <c r="B385" s="66" t="s">
        <v>149</v>
      </c>
      <c r="C385" s="77">
        <v>44860</v>
      </c>
      <c r="D385" s="101">
        <v>4.3178</v>
      </c>
      <c r="E385" s="106">
        <v>19150</v>
      </c>
      <c r="F385" s="108">
        <v>2.83</v>
      </c>
    </row>
    <row r="386" spans="1:6" ht="15.75">
      <c r="A386" s="98" t="s">
        <v>14</v>
      </c>
      <c r="B386" s="66" t="s">
        <v>149</v>
      </c>
      <c r="C386" s="77">
        <v>44888</v>
      </c>
      <c r="D386" s="101">
        <v>4.6212</v>
      </c>
      <c r="E386" s="106">
        <v>22050</v>
      </c>
      <c r="F386" s="108">
        <v>3.41</v>
      </c>
    </row>
    <row r="387" spans="1:6" ht="15.75">
      <c r="A387" s="98" t="s">
        <v>14</v>
      </c>
      <c r="B387" s="66" t="s">
        <v>149</v>
      </c>
      <c r="C387" s="77">
        <v>44916</v>
      </c>
      <c r="D387" s="101">
        <v>4.5145</v>
      </c>
      <c r="E387" s="106">
        <v>30550</v>
      </c>
      <c r="F387" s="108">
        <v>13.55</v>
      </c>
    </row>
    <row r="388" spans="1:6" ht="15.75">
      <c r="A388" s="98" t="s">
        <v>14</v>
      </c>
      <c r="B388" s="66" t="s">
        <v>149</v>
      </c>
      <c r="C388" s="77">
        <v>44944</v>
      </c>
      <c r="D388" s="101">
        <v>3.7411000000000003</v>
      </c>
      <c r="E388" s="106">
        <v>55750</v>
      </c>
      <c r="F388" s="108">
        <v>10.15</v>
      </c>
    </row>
    <row r="389" spans="1:6" ht="15.75">
      <c r="A389" s="98" t="s">
        <v>14</v>
      </c>
      <c r="B389" s="66" t="s">
        <v>149</v>
      </c>
      <c r="C389" s="77">
        <v>44972</v>
      </c>
      <c r="D389" s="101">
        <v>3.6731</v>
      </c>
      <c r="E389" s="106">
        <v>18950</v>
      </c>
      <c r="F389" s="108">
        <v>13.58</v>
      </c>
    </row>
    <row r="390" spans="1:6" ht="15.75">
      <c r="A390" s="98" t="s">
        <v>14</v>
      </c>
      <c r="B390" s="66" t="s">
        <v>149</v>
      </c>
      <c r="C390" s="77">
        <v>45000</v>
      </c>
      <c r="D390" s="101">
        <v>3.3719</v>
      </c>
      <c r="E390" s="106">
        <v>23970</v>
      </c>
      <c r="F390" s="108">
        <v>17.44</v>
      </c>
    </row>
    <row r="391" spans="1:6" ht="15.75">
      <c r="A391" s="98" t="s">
        <v>14</v>
      </c>
      <c r="B391" s="66" t="s">
        <v>149</v>
      </c>
      <c r="C391" s="77">
        <v>45028</v>
      </c>
      <c r="D391" s="101">
        <v>3.0859000000000005</v>
      </c>
      <c r="E391" s="106">
        <v>33070</v>
      </c>
      <c r="F391" s="108">
        <v>7.27</v>
      </c>
    </row>
    <row r="392" spans="1:6" ht="15.75">
      <c r="A392" s="98" t="s">
        <v>14</v>
      </c>
      <c r="B392" s="66" t="s">
        <v>149</v>
      </c>
      <c r="C392" s="77">
        <v>45056</v>
      </c>
      <c r="D392" s="101">
        <v>3.5066</v>
      </c>
      <c r="E392" s="106">
        <v>20565</v>
      </c>
      <c r="F392" s="108">
        <v>5.86</v>
      </c>
    </row>
    <row r="393" spans="1:6" ht="15.75">
      <c r="A393" s="98" t="s">
        <v>14</v>
      </c>
      <c r="B393" s="66" t="s">
        <v>149</v>
      </c>
      <c r="C393" s="77">
        <v>45084</v>
      </c>
      <c r="D393" s="101">
        <v>3.9145000000000003</v>
      </c>
      <c r="E393" s="106">
        <v>22830</v>
      </c>
      <c r="F393" s="108">
        <v>6.61</v>
      </c>
    </row>
    <row r="394" spans="1:6" ht="15.75">
      <c r="A394" s="98" t="s">
        <v>14</v>
      </c>
      <c r="B394" s="66" t="s">
        <v>149</v>
      </c>
      <c r="C394" s="77">
        <v>45112</v>
      </c>
      <c r="D394" s="101">
        <v>4.2461</v>
      </c>
      <c r="E394" s="106">
        <v>22300</v>
      </c>
      <c r="F394" s="108">
        <v>3.46</v>
      </c>
    </row>
    <row r="395" spans="1:6" ht="15.75">
      <c r="A395" s="98" t="s">
        <v>14</v>
      </c>
      <c r="B395" s="66" t="s">
        <v>149</v>
      </c>
      <c r="C395" s="77">
        <v>45140</v>
      </c>
      <c r="D395" s="101">
        <v>4.5036000000000005</v>
      </c>
      <c r="E395" s="106">
        <v>23150</v>
      </c>
      <c r="F395" s="108">
        <v>3.63</v>
      </c>
    </row>
    <row r="396" spans="1:6" ht="15.75">
      <c r="A396" s="98" t="s">
        <v>14</v>
      </c>
      <c r="B396" s="66" t="s">
        <v>149</v>
      </c>
      <c r="C396" s="77">
        <v>45154</v>
      </c>
      <c r="D396" s="101">
        <v>4.4973</v>
      </c>
      <c r="E396" s="106">
        <v>23380</v>
      </c>
      <c r="F396" s="108">
        <v>6.79</v>
      </c>
    </row>
    <row r="397" spans="1:6" ht="15.75">
      <c r="A397" s="98" t="s">
        <v>14</v>
      </c>
      <c r="B397" s="66" t="s">
        <v>149</v>
      </c>
      <c r="C397" s="77">
        <v>45168</v>
      </c>
      <c r="D397" s="101">
        <v>4.1595</v>
      </c>
      <c r="E397" s="106">
        <v>25350</v>
      </c>
      <c r="F397" s="108">
        <v>4.07</v>
      </c>
    </row>
    <row r="398" spans="1:6" ht="15.75">
      <c r="A398" s="98" t="s">
        <v>14</v>
      </c>
      <c r="B398" s="66" t="s">
        <v>149</v>
      </c>
      <c r="C398" s="77">
        <v>45196</v>
      </c>
      <c r="D398" s="101">
        <v>4.7816</v>
      </c>
      <c r="E398" s="106">
        <v>17850</v>
      </c>
      <c r="F398" s="108">
        <v>2.57</v>
      </c>
    </row>
    <row r="399" spans="1:6" ht="15.75">
      <c r="A399" s="98" t="s">
        <v>14</v>
      </c>
      <c r="B399" s="66" t="s">
        <v>149</v>
      </c>
      <c r="C399" s="77">
        <v>45224</v>
      </c>
      <c r="D399" s="101">
        <v>4.690300000000001</v>
      </c>
      <c r="E399" s="106">
        <v>18700</v>
      </c>
      <c r="F399" s="108">
        <v>2.74</v>
      </c>
    </row>
    <row r="400" spans="1:6" ht="15.75">
      <c r="A400" s="98" t="s">
        <v>14</v>
      </c>
      <c r="B400" s="66" t="s">
        <v>149</v>
      </c>
      <c r="C400" s="77">
        <v>45252</v>
      </c>
      <c r="D400" s="101">
        <v>4.7583</v>
      </c>
      <c r="E400" s="106">
        <v>23820</v>
      </c>
      <c r="F400" s="108">
        <v>3.76</v>
      </c>
    </row>
    <row r="401" spans="1:6" ht="15.75">
      <c r="A401" s="98" t="s">
        <v>14</v>
      </c>
      <c r="B401" s="66" t="s">
        <v>149</v>
      </c>
      <c r="C401" s="77">
        <v>45280</v>
      </c>
      <c r="D401" s="101">
        <v>4.1695</v>
      </c>
      <c r="E401" s="106">
        <v>9700</v>
      </c>
      <c r="F401" s="108">
        <v>3.62</v>
      </c>
    </row>
    <row r="402" spans="1:6" ht="15.75">
      <c r="A402" s="98" t="s">
        <v>14</v>
      </c>
      <c r="B402" s="66" t="s">
        <v>149</v>
      </c>
      <c r="C402" s="77">
        <v>45308</v>
      </c>
      <c r="D402" s="101">
        <v>3.8798000000000004</v>
      </c>
      <c r="E402" s="106">
        <v>23200</v>
      </c>
      <c r="F402" s="108">
        <v>3.64</v>
      </c>
    </row>
    <row r="403" spans="1:6" ht="15.75">
      <c r="A403" s="98" t="s">
        <v>14</v>
      </c>
      <c r="B403" s="66" t="s">
        <v>149</v>
      </c>
      <c r="C403" s="77">
        <v>45336</v>
      </c>
      <c r="D403" s="101">
        <v>3.8229</v>
      </c>
      <c r="E403" s="106">
        <v>15070</v>
      </c>
      <c r="F403" s="108">
        <v>4.0200000000000005</v>
      </c>
    </row>
    <row r="404" spans="1:6" ht="15.75">
      <c r="A404" s="98" t="s">
        <v>14</v>
      </c>
      <c r="B404" s="66" t="s">
        <v>149</v>
      </c>
      <c r="C404" s="77">
        <v>45364</v>
      </c>
      <c r="D404" s="101">
        <v>3.93</v>
      </c>
      <c r="E404" s="106">
        <v>11975</v>
      </c>
      <c r="F404" s="108">
        <v>2.99</v>
      </c>
    </row>
    <row r="405" spans="1:6" ht="15.75">
      <c r="A405" s="90"/>
      <c r="B405" s="70"/>
      <c r="C405" s="78"/>
      <c r="D405" s="115"/>
      <c r="E405" s="58"/>
      <c r="F405" s="58"/>
    </row>
    <row r="438" ht="15.75">
      <c r="E438" s="105"/>
    </row>
    <row r="439" ht="15.75">
      <c r="E439" s="105"/>
    </row>
    <row r="1008" ht="15.75">
      <c r="D1008" s="104"/>
    </row>
    <row r="1009" ht="15.75">
      <c r="D1009" s="22"/>
    </row>
    <row r="1010" ht="15.75">
      <c r="D1010" s="104"/>
    </row>
    <row r="1011" ht="15.75">
      <c r="D1011" s="104"/>
    </row>
  </sheetData>
  <sheetProtection/>
  <printOptions horizontalCentered="1"/>
  <pageMargins left="0.5905511811023623" right="0.5905511811023623" top="0.3937007874015748" bottom="0.3937007874015748" header="0.5118110236220472" footer="0.15748031496062992"/>
  <pageSetup fitToWidth="0" horizontalDpi="600" verticalDpi="600" orientation="portrait" paperSize="9" scale="67" r:id="rId1"/>
  <headerFooter alignWithMargins="0">
    <oddFooter>&amp;L&amp;"新細明體,Regular"&amp;9© 2024 Hong Kong Monetary Authority 香港金融管理局&amp;R&amp;"新細明體,Regular"&amp;9金融數據月報 Monthly Statistical Bulletin 04/2024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CHAN Mei-ian, Claire</cp:lastModifiedBy>
  <cp:lastPrinted>2024-03-01T11:10:28Z</cp:lastPrinted>
  <dcterms:created xsi:type="dcterms:W3CDTF">1999-07-16T11:07:34Z</dcterms:created>
  <dcterms:modified xsi:type="dcterms:W3CDTF">2024-04-02T06:34:29Z</dcterms:modified>
  <cp:category/>
  <cp:version/>
  <cp:contentType/>
  <cp:contentStatus/>
</cp:coreProperties>
</file>