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540" activeTab="0"/>
  </bookViews>
  <sheets>
    <sheet name="Payable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<sst xmlns="http://schemas.openxmlformats.org/spreadsheetml/2006/main" count="17" uniqueCount="16">
  <si>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Number of Notes</t>
  </si>
  <si>
    <t>applied for</t>
  </si>
  <si>
    <t>Notes applied for</t>
  </si>
  <si>
    <t>(HK$)</t>
  </si>
  <si>
    <t>Table of Multiples of Notes and Payments for Allotted Amount</t>
  </si>
  <si>
    <t>Notes Allotted</t>
  </si>
  <si>
    <t>Amount Payable* on</t>
  </si>
  <si>
    <t>under non-competitive tender</t>
  </si>
  <si>
    <t xml:space="preserve">Nominal Value of </t>
  </si>
  <si>
    <t xml:space="preserve">competitive tender of the same Notes, plus handling fee of 0.15% and accrued interest of </t>
  </si>
  <si>
    <t>nominal amount of Notes allotted.</t>
  </si>
  <si>
    <t>22 July 2004</t>
  </si>
  <si>
    <t>(Issue Number 5709)</t>
  </si>
  <si>
    <t>HK$542.51 per HK$50,000 nominal value of Notes.</t>
  </si>
  <si>
    <t>The Payment Amount is calculated based on the average accepted price (i.e. 100.31) at the</t>
  </si>
  <si>
    <t>Each successful applicant will receive a refund of HK$1,275.31 per HK$50,000 of the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</si>
</sst>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#,##0.0"/>
  </numFmts>
  <fonts count="5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justify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 quotePrefix="1">
      <alignment/>
    </xf>
    <xf numFmtId="18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G44" sqref="G44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5.8515625" style="2" customWidth="1"/>
    <col min="8" max="16384" width="9.140625" style="2" customWidth="1"/>
  </cols>
  <sheetData>
    <row r="1" spans="1:7" ht="15.75">
      <c r="A1" s="9" t="s">
        <v>11</v>
      </c>
      <c r="G1" s="8"/>
    </row>
    <row r="3" spans="1:7" ht="15.75">
      <c r="A3" s="14" t="s">
        <v>4</v>
      </c>
      <c r="B3" s="14"/>
      <c r="C3" s="14"/>
      <c r="D3" s="14"/>
      <c r="E3" s="14"/>
      <c r="F3" s="14"/>
      <c r="G3" s="14"/>
    </row>
    <row r="4" spans="1:7" ht="15.75">
      <c r="A4" s="14" t="s">
        <v>7</v>
      </c>
      <c r="B4" s="14"/>
      <c r="C4" s="14"/>
      <c r="D4" s="14"/>
      <c r="E4" s="14"/>
      <c r="F4" s="14"/>
      <c r="G4" s="14"/>
    </row>
    <row r="5" spans="1:7" ht="15.75">
      <c r="A5" s="1"/>
      <c r="B5" s="14" t="s">
        <v>12</v>
      </c>
      <c r="C5" s="14"/>
      <c r="D5" s="14"/>
      <c r="E5" s="14"/>
      <c r="F5" s="14"/>
      <c r="G5" s="1"/>
    </row>
    <row r="6" ht="15.75">
      <c r="G6" s="12"/>
    </row>
    <row r="7" ht="15.75">
      <c r="G7" s="3"/>
    </row>
    <row r="8" ht="15.75">
      <c r="G8" s="3"/>
    </row>
    <row r="9" ht="15.75">
      <c r="G9" s="3"/>
    </row>
    <row r="10" spans="1:7" ht="15.75">
      <c r="A10" s="4" t="s">
        <v>0</v>
      </c>
      <c r="D10" s="3" t="s">
        <v>8</v>
      </c>
      <c r="E10" s="3"/>
      <c r="G10" s="3" t="s">
        <v>6</v>
      </c>
    </row>
    <row r="11" spans="1:7" ht="15.75">
      <c r="A11" s="2" t="s">
        <v>1</v>
      </c>
      <c r="D11" s="3" t="s">
        <v>2</v>
      </c>
      <c r="E11" s="3"/>
      <c r="G11" s="3" t="s">
        <v>5</v>
      </c>
    </row>
    <row r="12" spans="4:7" ht="15.75">
      <c r="D12" s="3"/>
      <c r="E12" s="3"/>
      <c r="G12" s="3"/>
    </row>
    <row r="13" spans="4:7" ht="15.75">
      <c r="D13" s="5" t="s">
        <v>3</v>
      </c>
      <c r="E13" s="5"/>
      <c r="G13" s="5" t="s">
        <v>3</v>
      </c>
    </row>
    <row r="14" spans="1:9" ht="15.75">
      <c r="A14" s="6">
        <v>1</v>
      </c>
      <c r="D14" s="7">
        <v>50000</v>
      </c>
      <c r="G14" s="13">
        <v>50772.742500000015</v>
      </c>
      <c r="I14" s="11"/>
    </row>
    <row r="15" spans="1:8" ht="15.75">
      <c r="A15" s="6">
        <f>+A14+1</f>
        <v>2</v>
      </c>
      <c r="D15" s="7">
        <f>+$D$14*A15</f>
        <v>100000</v>
      </c>
      <c r="G15" s="13">
        <v>101545.48500000003</v>
      </c>
      <c r="H15" s="10"/>
    </row>
    <row r="16" spans="1:7" ht="15.75">
      <c r="A16" s="6">
        <f aca="true" t="shared" si="0" ref="A16:A33">+A15+1</f>
        <v>3</v>
      </c>
      <c r="D16" s="7">
        <f aca="true" t="shared" si="1" ref="D16:D33">+$D$14*A16</f>
        <v>150000</v>
      </c>
      <c r="G16" s="13">
        <v>152318.22750000004</v>
      </c>
    </row>
    <row r="17" spans="1:7" ht="15.75">
      <c r="A17" s="6">
        <f t="shared" si="0"/>
        <v>4</v>
      </c>
      <c r="D17" s="7">
        <f t="shared" si="1"/>
        <v>200000</v>
      </c>
      <c r="G17" s="13">
        <v>203090.97</v>
      </c>
    </row>
    <row r="18" spans="1:7" ht="15.75">
      <c r="A18" s="6">
        <f t="shared" si="0"/>
        <v>5</v>
      </c>
      <c r="D18" s="7">
        <f t="shared" si="1"/>
        <v>250000</v>
      </c>
      <c r="G18" s="13">
        <v>253863.71250000002</v>
      </c>
    </row>
    <row r="19" spans="1:7" ht="15.75">
      <c r="A19" s="6">
        <f t="shared" si="0"/>
        <v>6</v>
      </c>
      <c r="D19" s="7">
        <f t="shared" si="1"/>
        <v>300000</v>
      </c>
      <c r="G19" s="13">
        <v>304636.4550000001</v>
      </c>
    </row>
    <row r="20" spans="1:7" ht="15.75">
      <c r="A20" s="6">
        <f t="shared" si="0"/>
        <v>7</v>
      </c>
      <c r="D20" s="7">
        <f t="shared" si="1"/>
        <v>350000</v>
      </c>
      <c r="G20" s="13">
        <v>355409.19750000007</v>
      </c>
    </row>
    <row r="21" spans="1:7" ht="15.75">
      <c r="A21" s="6">
        <f t="shared" si="0"/>
        <v>8</v>
      </c>
      <c r="D21" s="7">
        <f t="shared" si="1"/>
        <v>400000</v>
      </c>
      <c r="G21" s="13">
        <v>406181.94</v>
      </c>
    </row>
    <row r="22" spans="1:7" ht="15.75">
      <c r="A22" s="6">
        <f t="shared" si="0"/>
        <v>9</v>
      </c>
      <c r="D22" s="7">
        <f t="shared" si="1"/>
        <v>450000</v>
      </c>
      <c r="G22" s="13">
        <v>456954.6825000001</v>
      </c>
    </row>
    <row r="23" spans="1:7" ht="15.75">
      <c r="A23" s="6">
        <f t="shared" si="0"/>
        <v>10</v>
      </c>
      <c r="D23" s="7">
        <f t="shared" si="1"/>
        <v>500000</v>
      </c>
      <c r="G23" s="13">
        <v>507727.42500000005</v>
      </c>
    </row>
    <row r="24" spans="1:7" ht="15.75">
      <c r="A24" s="6">
        <f t="shared" si="0"/>
        <v>11</v>
      </c>
      <c r="D24" s="7">
        <f t="shared" si="1"/>
        <v>550000</v>
      </c>
      <c r="G24" s="13">
        <v>558500.1675</v>
      </c>
    </row>
    <row r="25" spans="1:7" ht="15.75">
      <c r="A25" s="6">
        <f t="shared" si="0"/>
        <v>12</v>
      </c>
      <c r="D25" s="7">
        <f t="shared" si="1"/>
        <v>600000</v>
      </c>
      <c r="G25" s="13">
        <v>609272.91</v>
      </c>
    </row>
    <row r="26" spans="1:7" ht="15.75">
      <c r="A26" s="6">
        <f t="shared" si="0"/>
        <v>13</v>
      </c>
      <c r="D26" s="7">
        <f t="shared" si="1"/>
        <v>650000</v>
      </c>
      <c r="G26" s="13">
        <v>660045.6525000002</v>
      </c>
    </row>
    <row r="27" spans="1:7" ht="15.75">
      <c r="A27" s="6">
        <f t="shared" si="0"/>
        <v>14</v>
      </c>
      <c r="D27" s="7">
        <f t="shared" si="1"/>
        <v>700000</v>
      </c>
      <c r="G27" s="13">
        <v>710818.3950000001</v>
      </c>
    </row>
    <row r="28" spans="1:7" ht="15.75">
      <c r="A28" s="6">
        <f t="shared" si="0"/>
        <v>15</v>
      </c>
      <c r="D28" s="7">
        <f t="shared" si="1"/>
        <v>750000</v>
      </c>
      <c r="G28" s="13">
        <v>761591.1375000002</v>
      </c>
    </row>
    <row r="29" spans="1:7" ht="15.75">
      <c r="A29" s="6">
        <f t="shared" si="0"/>
        <v>16</v>
      </c>
      <c r="D29" s="7">
        <f t="shared" si="1"/>
        <v>800000</v>
      </c>
      <c r="G29" s="13">
        <v>812363.88</v>
      </c>
    </row>
    <row r="30" spans="1:7" ht="15.75">
      <c r="A30" s="6">
        <f t="shared" si="0"/>
        <v>17</v>
      </c>
      <c r="D30" s="7">
        <f t="shared" si="1"/>
        <v>850000</v>
      </c>
      <c r="G30" s="13">
        <v>863136.6225000002</v>
      </c>
    </row>
    <row r="31" spans="1:7" ht="15.75">
      <c r="A31" s="6">
        <f t="shared" si="0"/>
        <v>18</v>
      </c>
      <c r="D31" s="7">
        <f t="shared" si="1"/>
        <v>900000</v>
      </c>
      <c r="G31" s="13">
        <v>913909.3650000002</v>
      </c>
    </row>
    <row r="32" spans="1:7" ht="15.75">
      <c r="A32" s="6">
        <f t="shared" si="0"/>
        <v>19</v>
      </c>
      <c r="D32" s="7">
        <f t="shared" si="1"/>
        <v>950000</v>
      </c>
      <c r="G32" s="13">
        <v>964682.1075000002</v>
      </c>
    </row>
    <row r="33" spans="1:7" ht="15.75">
      <c r="A33" s="6">
        <f t="shared" si="0"/>
        <v>20</v>
      </c>
      <c r="D33" s="7">
        <f t="shared" si="1"/>
        <v>1000000</v>
      </c>
      <c r="G33" s="13">
        <v>1015454.85</v>
      </c>
    </row>
    <row r="35" ht="15.75">
      <c r="A35" s="2" t="s">
        <v>14</v>
      </c>
    </row>
    <row r="36" ht="15.75">
      <c r="A36" s="2" t="s">
        <v>9</v>
      </c>
    </row>
    <row r="37" ht="15.75">
      <c r="A37" s="2" t="s">
        <v>13</v>
      </c>
    </row>
    <row r="39" ht="15.75">
      <c r="A39" s="2" t="s">
        <v>15</v>
      </c>
    </row>
    <row r="40" ht="15.75">
      <c r="A40" s="2" t="s">
        <v>10</v>
      </c>
    </row>
  </sheetData>
  <mergeCells count="3">
    <mergeCell ref="A4:G4"/>
    <mergeCell ref="A3:G3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2004-07-22T03:00:41Z</cp:lastPrinted>
  <dcterms:created xsi:type="dcterms:W3CDTF">2003-06-03T07:21:15Z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