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210" windowWidth="11100" windowHeight="6345" activeTab="0"/>
  </bookViews>
  <sheets>
    <sheet name="Payable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<sst xmlns="http://schemas.openxmlformats.org/spreadsheetml/2006/main" count="16" uniqueCount="15">
  <si>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Table of Multiples of Notes and Payments for Allotted Amount</t>
  </si>
  <si>
    <t>under non-competitive tender</t>
  </si>
  <si>
    <t>Number of Notes</t>
  </si>
  <si>
    <t xml:space="preserve">Nominal amount of </t>
  </si>
  <si>
    <t>Amount Payable* on</t>
  </si>
  <si>
    <t>applied for</t>
  </si>
  <si>
    <t>Notes applied for</t>
  </si>
  <si>
    <t>Notes Allotted</t>
  </si>
  <si>
    <t>(HK$)</t>
  </si>
  <si>
    <t>at the competitive tender of the same Notes, plus handling fee of 0.15%.</t>
  </si>
  <si>
    <t>nominal amount of Notes allotted.</t>
  </si>
  <si>
    <t>12 May 2004</t>
  </si>
  <si>
    <t>(Exchange Fund Notes Issue Number 2605)</t>
  </si>
  <si>
    <t>The Amount Payable is calculated based on the average accepted price (i.e. 98.78)</t>
  </si>
  <si>
    <t>Each successful applicant will receive a refund of HK$1,612.41 per HK$50,000 of the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</si>
</sst>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vertical="justify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5" width="9.140625" style="2" customWidth="1"/>
    <col min="6" max="6" width="22.00390625" style="2" customWidth="1"/>
    <col min="7" max="7" width="9.140625" style="2" customWidth="1"/>
    <col min="8" max="8" width="13.00390625" style="4" customWidth="1"/>
    <col min="9" max="16384" width="9.140625" style="2" customWidth="1"/>
  </cols>
  <sheetData>
    <row r="1" spans="1:6" ht="15.75">
      <c r="A1" s="1" t="s">
        <v>11</v>
      </c>
      <c r="F1" s="3"/>
    </row>
    <row r="3" spans="1:8" ht="15.75">
      <c r="A3" s="11" t="s">
        <v>0</v>
      </c>
      <c r="B3" s="11"/>
      <c r="C3" s="11"/>
      <c r="D3" s="11"/>
      <c r="E3" s="11"/>
      <c r="F3" s="11"/>
      <c r="G3" s="11"/>
      <c r="H3" s="11"/>
    </row>
    <row r="4" spans="1:8" ht="15.75">
      <c r="A4" s="11" t="s">
        <v>1</v>
      </c>
      <c r="B4" s="11"/>
      <c r="C4" s="11"/>
      <c r="D4" s="11"/>
      <c r="E4" s="11"/>
      <c r="F4" s="11"/>
      <c r="G4" s="11"/>
      <c r="H4" s="11"/>
    </row>
    <row r="5" spans="1:8" ht="15.75">
      <c r="A5" s="11" t="s">
        <v>12</v>
      </c>
      <c r="B5" s="11"/>
      <c r="C5" s="11"/>
      <c r="D5" s="11"/>
      <c r="E5" s="11"/>
      <c r="F5" s="11"/>
      <c r="G5" s="11"/>
      <c r="H5" s="11"/>
    </row>
    <row r="7" ht="15.75">
      <c r="F7" s="4"/>
    </row>
    <row r="8" spans="6:8" ht="15.75">
      <c r="F8" s="4"/>
      <c r="H8" s="5"/>
    </row>
    <row r="9" ht="15.75">
      <c r="F9" s="4"/>
    </row>
    <row r="10" spans="1:6" ht="15.75">
      <c r="A10" s="6" t="s">
        <v>2</v>
      </c>
      <c r="D10" s="4" t="s">
        <v>3</v>
      </c>
      <c r="F10" s="4" t="s">
        <v>4</v>
      </c>
    </row>
    <row r="11" spans="1:6" ht="15.75">
      <c r="A11" s="2" t="s">
        <v>5</v>
      </c>
      <c r="D11" s="4" t="s">
        <v>6</v>
      </c>
      <c r="F11" s="4" t="s">
        <v>7</v>
      </c>
    </row>
    <row r="12" spans="4:6" ht="15.75">
      <c r="D12" s="4"/>
      <c r="F12" s="7"/>
    </row>
    <row r="13" spans="4:6" ht="15.75">
      <c r="D13" s="8" t="s">
        <v>8</v>
      </c>
      <c r="F13" s="8" t="s">
        <v>8</v>
      </c>
    </row>
    <row r="14" spans="1:8" ht="15.75">
      <c r="A14" s="9">
        <v>1</v>
      </c>
      <c r="D14" s="10">
        <v>50000</v>
      </c>
      <c r="F14" s="5">
        <v>49464.08500000001</v>
      </c>
      <c r="H14" s="5"/>
    </row>
    <row r="15" spans="1:8" ht="15.75">
      <c r="A15" s="9">
        <f>+A14+1</f>
        <v>2</v>
      </c>
      <c r="D15" s="10">
        <f>+$D$14*A15</f>
        <v>100000</v>
      </c>
      <c r="F15" s="5">
        <v>98928.17</v>
      </c>
      <c r="H15" s="5"/>
    </row>
    <row r="16" spans="1:8" ht="15.75">
      <c r="A16" s="9">
        <f aca="true" t="shared" si="0" ref="A16:A33">+A15+1</f>
        <v>3</v>
      </c>
      <c r="D16" s="10">
        <f aca="true" t="shared" si="1" ref="D16:D33">+$D$14*A16</f>
        <v>150000</v>
      </c>
      <c r="F16" s="5">
        <v>148392.255</v>
      </c>
      <c r="H16" s="5"/>
    </row>
    <row r="17" spans="1:8" ht="15.75">
      <c r="A17" s="9">
        <f t="shared" si="0"/>
        <v>4</v>
      </c>
      <c r="D17" s="10">
        <f t="shared" si="1"/>
        <v>200000</v>
      </c>
      <c r="F17" s="5">
        <v>197856.34</v>
      </c>
      <c r="H17" s="5"/>
    </row>
    <row r="18" spans="1:8" ht="15.75">
      <c r="A18" s="9">
        <f t="shared" si="0"/>
        <v>5</v>
      </c>
      <c r="D18" s="10">
        <f t="shared" si="1"/>
        <v>250000</v>
      </c>
      <c r="F18" s="5">
        <v>247320.42500000002</v>
      </c>
      <c r="H18" s="5"/>
    </row>
    <row r="19" spans="1:8" ht="15.75">
      <c r="A19" s="9">
        <f t="shared" si="0"/>
        <v>6</v>
      </c>
      <c r="D19" s="10">
        <f t="shared" si="1"/>
        <v>300000</v>
      </c>
      <c r="F19" s="5">
        <v>296784.51</v>
      </c>
      <c r="H19" s="5"/>
    </row>
    <row r="20" spans="1:6" ht="15.75">
      <c r="A20" s="9">
        <f t="shared" si="0"/>
        <v>7</v>
      </c>
      <c r="D20" s="10">
        <f t="shared" si="1"/>
        <v>350000</v>
      </c>
      <c r="F20" s="5">
        <v>346248.59500000003</v>
      </c>
    </row>
    <row r="21" spans="1:6" ht="15.75">
      <c r="A21" s="9">
        <f t="shared" si="0"/>
        <v>8</v>
      </c>
      <c r="D21" s="10">
        <f t="shared" si="1"/>
        <v>400000</v>
      </c>
      <c r="F21" s="5">
        <v>395712.68</v>
      </c>
    </row>
    <row r="22" spans="1:6" ht="15.75">
      <c r="A22" s="9">
        <f t="shared" si="0"/>
        <v>9</v>
      </c>
      <c r="D22" s="10">
        <f t="shared" si="1"/>
        <v>450000</v>
      </c>
      <c r="F22" s="5">
        <v>445176.765</v>
      </c>
    </row>
    <row r="23" spans="1:6" ht="15.75">
      <c r="A23" s="9">
        <f t="shared" si="0"/>
        <v>10</v>
      </c>
      <c r="D23" s="10">
        <f t="shared" si="1"/>
        <v>500000</v>
      </c>
      <c r="F23" s="5">
        <v>494640.85</v>
      </c>
    </row>
    <row r="24" spans="1:6" ht="15.75">
      <c r="A24" s="9">
        <f t="shared" si="0"/>
        <v>11</v>
      </c>
      <c r="D24" s="10">
        <f t="shared" si="1"/>
        <v>550000</v>
      </c>
      <c r="F24" s="5">
        <v>544104.935</v>
      </c>
    </row>
    <row r="25" spans="1:6" ht="15.75">
      <c r="A25" s="9">
        <f t="shared" si="0"/>
        <v>12</v>
      </c>
      <c r="D25" s="10">
        <f t="shared" si="1"/>
        <v>600000</v>
      </c>
      <c r="F25" s="5">
        <v>593569.02</v>
      </c>
    </row>
    <row r="26" spans="1:6" ht="15.75">
      <c r="A26" s="9">
        <f t="shared" si="0"/>
        <v>13</v>
      </c>
      <c r="D26" s="10">
        <f t="shared" si="1"/>
        <v>650000</v>
      </c>
      <c r="F26" s="5">
        <v>643033.105</v>
      </c>
    </row>
    <row r="27" spans="1:6" ht="15.75">
      <c r="A27" s="9">
        <f t="shared" si="0"/>
        <v>14</v>
      </c>
      <c r="D27" s="10">
        <f t="shared" si="1"/>
        <v>700000</v>
      </c>
      <c r="F27" s="5">
        <v>692497.19</v>
      </c>
    </row>
    <row r="28" spans="1:6" ht="15.75">
      <c r="A28" s="9">
        <f t="shared" si="0"/>
        <v>15</v>
      </c>
      <c r="D28" s="10">
        <f t="shared" si="1"/>
        <v>750000</v>
      </c>
      <c r="F28" s="5">
        <v>741961.275</v>
      </c>
    </row>
    <row r="29" spans="1:6" ht="15.75">
      <c r="A29" s="9">
        <f t="shared" si="0"/>
        <v>16</v>
      </c>
      <c r="D29" s="10">
        <f t="shared" si="1"/>
        <v>800000</v>
      </c>
      <c r="F29" s="5">
        <v>791425.36</v>
      </c>
    </row>
    <row r="30" spans="1:6" ht="15.75">
      <c r="A30" s="9">
        <f t="shared" si="0"/>
        <v>17</v>
      </c>
      <c r="D30" s="10">
        <f t="shared" si="1"/>
        <v>850000</v>
      </c>
      <c r="F30" s="5">
        <v>840889.4450000001</v>
      </c>
    </row>
    <row r="31" spans="1:6" ht="15.75">
      <c r="A31" s="9">
        <f t="shared" si="0"/>
        <v>18</v>
      </c>
      <c r="D31" s="10">
        <f t="shared" si="1"/>
        <v>900000</v>
      </c>
      <c r="F31" s="5">
        <v>890353.53</v>
      </c>
    </row>
    <row r="32" spans="1:6" ht="15.75">
      <c r="A32" s="9">
        <f t="shared" si="0"/>
        <v>19</v>
      </c>
      <c r="D32" s="10">
        <f t="shared" si="1"/>
        <v>950000</v>
      </c>
      <c r="F32" s="5">
        <v>939817.6150000001</v>
      </c>
    </row>
    <row r="33" spans="1:6" ht="15.75">
      <c r="A33" s="9">
        <f t="shared" si="0"/>
        <v>20</v>
      </c>
      <c r="D33" s="10">
        <f t="shared" si="1"/>
        <v>1000000</v>
      </c>
      <c r="F33" s="5">
        <v>989281.7</v>
      </c>
    </row>
    <row r="35" ht="15.75">
      <c r="A35" s="2" t="s">
        <v>13</v>
      </c>
    </row>
    <row r="36" ht="15.75">
      <c r="A36" s="2" t="s">
        <v>9</v>
      </c>
    </row>
    <row r="38" ht="15.75">
      <c r="A38" s="2" t="s">
        <v>14</v>
      </c>
    </row>
    <row r="39" ht="15.75">
      <c r="A39" s="2" t="s">
        <v>10</v>
      </c>
    </row>
  </sheetData>
  <mergeCells count="3">
    <mergeCell ref="A3:H3"/>
    <mergeCell ref="A4:H4"/>
    <mergeCell ref="A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dcterms:created xsi:type="dcterms:W3CDTF">2004-01-15T02:34:53Z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