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 QLoan Growth" sheetId="8" r:id="rId8"/>
    <sheet name="Table2B Qloans" sheetId="9" r:id="rId9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<sst xmlns="http://schemas.openxmlformats.org/spreadsheetml/2006/main" count="602" uniqueCount="258">
  <si>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</si>
  <si>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</si>
  <si>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</si>
  <si>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</si>
  <si>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</si>
  <si>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</si>
  <si>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</si>
  <si>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</si>
  <si>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</si>
  <si>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</si>
  <si>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</si>
  <si>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</si>
  <si>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</si>
  <si>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</si>
  <si>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</si>
  <si>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</si>
  <si>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</si>
  <si>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</si>
  <si>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</si>
  <si>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</si>
  <si>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</si>
  <si>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</si>
  <si>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</si>
  <si>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</si>
  <si>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</si>
  <si>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</si>
  <si>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</si>
  <si>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</si>
  <si>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</si>
  <si>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</si>
  <si>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</si>
  <si>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</si>
  <si>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</si>
  <si>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</si>
  <si>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</si>
  <si>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</si>
  <si>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</si>
  <si>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</si>
  <si>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</si>
  <si>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</si>
  <si>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</si>
  <si>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</si>
  <si>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</si>
  <si>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</si>
  <si>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</si>
  <si>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</si>
  <si>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</si>
  <si>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</si>
  <si>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</si>
  <si>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</si>
  <si>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</si>
  <si>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</si>
  <si>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</si>
  <si>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</si>
  <si>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</si>
  <si>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</si>
  <si>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</si>
  <si>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</si>
  <si>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</si>
  <si>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</si>
  <si>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</si>
  <si>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</si>
  <si>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</si>
  <si>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</si>
  <si>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</si>
  <si>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</si>
  <si>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</si>
  <si>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</si>
  <si>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</si>
  <si>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</si>
  <si>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</si>
  <si>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</si>
  <si>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</si>
  <si>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</si>
  <si>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</si>
  <si>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</si>
  <si>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</si>
  <si>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</si>
  <si>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</si>
  <si>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</si>
  <si>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</si>
  <si>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</si>
  <si>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</si>
  <si>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</si>
  <si>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</si>
  <si>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</si>
  <si>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</si>
  <si>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</si>
  <si>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</si>
  <si>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</si>
  <si>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</si>
  <si>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</si>
  <si>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</si>
  <si>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</si>
  <si>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</si>
  <si>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</si>
  <si>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</si>
  <si>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</si>
  <si>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</si>
  <si>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</si>
  <si>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</si>
  <si>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</si>
  <si>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</si>
  <si>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</si>
  <si>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</si>
  <si>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</si>
  <si>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</si>
  <si>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</si>
  <si>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</si>
  <si>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</si>
  <si>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</si>
  <si>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</si>
  <si>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</si>
  <si>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</si>
  <si>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</si>
  <si>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</si>
  <si>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</si>
  <si>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</si>
  <si>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</si>
  <si>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</si>
  <si>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</si>
  <si>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</si>
  <si>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</si>
  <si>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</si>
  <si>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</si>
  <si>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</si>
  <si>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</si>
  <si>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</si>
  <si>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</si>
  <si>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</si>
  <si>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</si>
  <si>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</si>
  <si>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</si>
  <si>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</si>
  <si>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</si>
  <si>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</si>
  <si>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</si>
  <si>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</si>
  <si>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</si>
  <si>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</si>
  <si>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</si>
  <si>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</si>
  <si>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</si>
  <si>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</si>
  <si>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</si>
  <si>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</si>
  <si>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</si>
  <si>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</si>
  <si>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</si>
  <si>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</si>
  <si>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</si>
  <si>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</si>
  <si>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</si>
  <si>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</si>
  <si>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(HK$ Mn)</t>
  </si>
  <si>
    <t>Unadjusted % change from</t>
  </si>
  <si>
    <t>Sectors</t>
  </si>
  <si>
    <t>Sum-to-zero checking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</si>
  <si>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</si>
  <si>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</si>
  <si>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</si>
  <si>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</si>
  <si>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</si>
  <si>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</si>
  <si>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</si>
  <si>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</si>
  <si>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</si>
  <si>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</si>
  <si>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</si>
  <si>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</si>
  <si>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</si>
  <si>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</si>
  <si>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</si>
  <si>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</si>
  <si>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</si>
  <si>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</si>
  <si>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</si>
  <si>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</si>
  <si>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</si>
  <si>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</si>
  <si>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</si>
  <si>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</si>
  <si>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</si>
  <si>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</si>
  <si>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</si>
  <si>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</si>
  <si>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</si>
  <si>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</si>
  <si>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</si>
  <si>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</si>
  <si>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</si>
  <si>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</si>
  <si>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</si>
  <si>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</si>
  <si>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</si>
  <si>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</si>
  <si>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</si>
  <si>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</si>
  <si>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</si>
  <si>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</si>
  <si>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</si>
  <si>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</si>
  <si>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</si>
  <si>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</si>
  <si>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</si>
  <si>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</si>
  <si>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</si>
  <si>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</si>
  <si>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</si>
  <si>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</si>
  <si>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</si>
  <si>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</si>
  <si>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</si>
  <si>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</si>
  <si>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</si>
  <si>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</si>
  <si>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</si>
  <si>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</si>
  <si>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</si>
  <si>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</si>
  <si>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</si>
  <si>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</si>
  <si>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</si>
  <si>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</si>
  <si>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</si>
  <si>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</si>
  <si>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</si>
  <si>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</si>
  <si>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</si>
  <si>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</si>
  <si>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</si>
  <si>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</si>
  <si>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</si>
  <si>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</si>
  <si>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</si>
  <si>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</si>
  <si>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</si>
  <si>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</si>
  <si>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</si>
  <si>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</si>
  <si>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</si>
  <si>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</si>
  <si>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</si>
  <si>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</si>
  <si>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</si>
  <si>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</si>
  <si>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</si>
  <si>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</si>
  <si>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</si>
  <si>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</si>
  <si>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</si>
  <si>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(As at end of December 2006)</t>
  </si>
  <si>
    <t>TABLE 2A : QUARTERLY ANALYSIS OF LOANS FOR USE IN HONG KONG BY SECTOR -  December 2006</t>
  </si>
  <si>
    <t>Adjusted# % change from earlier quarters to  Dec 2006</t>
  </si>
  <si>
    <t>Dec 2006</t>
  </si>
  <si>
    <t>TABLE 1A  :  HONG KONG MONETARY  STATISTICS  -  December 2006</t>
  </si>
  <si>
    <t>Earlier months (% change to Dec 2006)</t>
  </si>
  <si>
    <t>Seasonally adjusted HK$M1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</si>
</sst>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183" fontId="10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>
      <alignment/>
    </xf>
    <xf numFmtId="183" fontId="12" fillId="0" borderId="0" xfId="15" applyNumberFormat="1" applyFont="1" applyAlignment="1">
      <alignment/>
    </xf>
    <xf numFmtId="185" fontId="12" fillId="0" borderId="0" xfId="15" applyNumberFormat="1" applyFont="1" applyAlignment="1">
      <alignment/>
    </xf>
    <xf numFmtId="184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Alignment="1" applyProtection="1">
      <alignment horizontal="centerContinuous"/>
      <protection/>
    </xf>
    <xf numFmtId="0" fontId="2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>
      <alignment/>
    </xf>
    <xf numFmtId="38" fontId="4" fillId="0" borderId="0" xfId="15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38" fontId="26" fillId="0" borderId="0" xfId="15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 applyProtection="1" quotePrefix="1">
      <alignment horizontal="right"/>
      <protection/>
    </xf>
    <xf numFmtId="0" fontId="10" fillId="0" borderId="0" xfId="0" applyFont="1" applyAlignment="1" applyProtection="1" quotePrefix="1">
      <alignment horizontal="centerContinuous"/>
      <protection/>
    </xf>
    <xf numFmtId="0" fontId="0" fillId="0" borderId="0" xfId="0" applyFont="1" applyAlignment="1">
      <alignment horizontal="centerContinuous"/>
    </xf>
    <xf numFmtId="186" fontId="11" fillId="0" borderId="0" xfId="0" applyNumberFormat="1" applyFont="1" applyAlignment="1" applyProtection="1" quotePrefix="1">
      <alignment horizontal="right"/>
      <protection/>
    </xf>
    <xf numFmtId="0" fontId="11" fillId="0" borderId="0" xfId="0" applyFont="1" applyAlignment="1" applyProtection="1" quotePrefix="1">
      <alignment horizontal="centerContinuous"/>
      <protection/>
    </xf>
    <xf numFmtId="0" fontId="0" fillId="0" borderId="0" xfId="0" applyNumberFormat="1" applyFont="1" applyAlignment="1">
      <alignment horizontal="center"/>
    </xf>
    <xf numFmtId="186" fontId="11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7" customWidth="1"/>
    <col min="2" max="2" width="45.7109375" style="107" customWidth="1"/>
    <col min="3" max="4" width="12.7109375" style="107" customWidth="1"/>
    <col min="5" max="5" width="1.7109375" style="115" customWidth="1"/>
    <col min="6" max="6" width="5.7109375" style="107" bestFit="1" customWidth="1"/>
    <col min="7" max="7" width="1.7109375" style="116" customWidth="1"/>
    <col min="8" max="8" width="12.7109375" style="107" customWidth="1"/>
    <col min="9" max="9" width="1.7109375" style="115" customWidth="1"/>
    <col min="10" max="10" width="6.28125" style="107" customWidth="1"/>
    <col min="11" max="11" width="1.7109375" style="116" customWidth="1"/>
    <col min="12" max="12" width="12.7109375" style="107" customWidth="1"/>
    <col min="13" max="13" width="1.7109375" style="115" customWidth="1"/>
    <col min="14" max="14" width="5.8515625" style="107" customWidth="1"/>
    <col min="15" max="15" width="1.7109375" style="117" customWidth="1"/>
    <col min="16" max="16" width="1.7109375" style="107" customWidth="1"/>
    <col min="17" max="16384" width="7.8515625" style="107" customWidth="1"/>
  </cols>
  <sheetData>
    <row r="1" spans="1:16" ht="15">
      <c r="A1" s="104"/>
      <c r="B1" s="104"/>
      <c r="C1" s="104"/>
      <c r="D1" s="104"/>
      <c r="E1" s="22"/>
      <c r="F1" s="104"/>
      <c r="G1" s="25"/>
      <c r="H1" s="104"/>
      <c r="I1" s="22"/>
      <c r="J1" s="104"/>
      <c r="K1" s="25"/>
      <c r="L1" s="166"/>
      <c r="M1" s="166"/>
      <c r="N1" s="166"/>
      <c r="O1" s="105"/>
      <c r="P1" s="106"/>
    </row>
    <row r="2" spans="1:16" ht="20.25">
      <c r="A2" s="6" t="s">
        <v>255</v>
      </c>
      <c r="B2" s="20"/>
      <c r="C2" s="20"/>
      <c r="D2" s="108"/>
      <c r="E2" s="20"/>
      <c r="F2" s="20"/>
      <c r="G2" s="20"/>
      <c r="H2" s="20"/>
      <c r="I2" s="108"/>
      <c r="J2" s="108"/>
      <c r="K2" s="108"/>
      <c r="L2" s="108"/>
      <c r="M2" s="108"/>
      <c r="N2" s="108"/>
      <c r="O2" s="105"/>
      <c r="P2" s="106"/>
    </row>
    <row r="3" spans="1:16" ht="15">
      <c r="A3" s="104"/>
      <c r="B3" s="104"/>
      <c r="C3" s="104"/>
      <c r="D3" s="104"/>
      <c r="E3" s="22"/>
      <c r="F3" s="104"/>
      <c r="G3" s="25"/>
      <c r="H3" s="104"/>
      <c r="I3" s="22"/>
      <c r="J3" s="104"/>
      <c r="K3" s="25"/>
      <c r="L3" s="104"/>
      <c r="M3" s="22"/>
      <c r="N3" s="104"/>
      <c r="O3" s="105"/>
      <c r="P3" s="106"/>
    </row>
    <row r="4" spans="1:16" ht="15">
      <c r="A4" s="104"/>
      <c r="B4" s="104"/>
      <c r="C4" s="104"/>
      <c r="D4" s="104"/>
      <c r="E4" s="22"/>
      <c r="F4" s="104"/>
      <c r="G4" s="25"/>
      <c r="H4" s="104"/>
      <c r="I4" s="22"/>
      <c r="J4" s="104"/>
      <c r="K4" s="25"/>
      <c r="L4" s="104"/>
      <c r="M4" s="22"/>
      <c r="N4" s="104"/>
      <c r="O4" s="105"/>
      <c r="P4" s="106"/>
    </row>
    <row r="5" spans="1:16" ht="15">
      <c r="A5" s="104"/>
      <c r="B5" s="104"/>
      <c r="C5" s="104"/>
      <c r="D5" s="104"/>
      <c r="E5" s="22"/>
      <c r="F5" s="104"/>
      <c r="G5" s="25"/>
      <c r="H5" s="104"/>
      <c r="I5" s="22"/>
      <c r="J5" s="104"/>
      <c r="K5" s="25"/>
      <c r="L5" s="104"/>
      <c r="M5" s="22"/>
      <c r="N5" s="104"/>
      <c r="O5" s="105"/>
      <c r="P5" s="106"/>
    </row>
    <row r="6" spans="1:16" ht="15">
      <c r="A6" s="104"/>
      <c r="B6" s="104"/>
      <c r="C6" s="104"/>
      <c r="D6" s="104"/>
      <c r="E6" s="22"/>
      <c r="F6" s="104"/>
      <c r="G6" s="25"/>
      <c r="H6" s="104"/>
      <c r="I6" s="22"/>
      <c r="J6" s="104"/>
      <c r="K6" s="25"/>
      <c r="L6" s="104"/>
      <c r="M6" s="22"/>
      <c r="N6" s="31" t="s">
        <v>36</v>
      </c>
      <c r="O6" s="105"/>
      <c r="P6" s="106"/>
    </row>
    <row r="7" spans="1:16" ht="15">
      <c r="A7" s="104"/>
      <c r="B7" s="104"/>
      <c r="C7" s="161">
        <v>39052</v>
      </c>
      <c r="D7" s="51" t="s">
        <v>256</v>
      </c>
      <c r="E7" s="108"/>
      <c r="F7" s="108"/>
      <c r="G7" s="20"/>
      <c r="H7" s="20"/>
      <c r="I7" s="20"/>
      <c r="J7" s="20"/>
      <c r="K7" s="20"/>
      <c r="L7" s="108"/>
      <c r="M7" s="108"/>
      <c r="N7" s="108"/>
      <c r="O7" s="105"/>
      <c r="P7" s="106"/>
    </row>
    <row r="8" spans="1:16" ht="15">
      <c r="A8" s="104"/>
      <c r="B8" s="104"/>
      <c r="C8" s="109"/>
      <c r="D8" s="104"/>
      <c r="E8" s="22"/>
      <c r="F8" s="104"/>
      <c r="G8" s="25"/>
      <c r="H8" s="104"/>
      <c r="I8" s="22"/>
      <c r="J8" s="104"/>
      <c r="K8" s="25"/>
      <c r="L8" s="104"/>
      <c r="M8" s="22"/>
      <c r="N8" s="104"/>
      <c r="O8" s="105"/>
      <c r="P8" s="106"/>
    </row>
    <row r="9" spans="1:16" ht="15">
      <c r="A9" s="104"/>
      <c r="B9" s="104"/>
      <c r="C9" s="109"/>
      <c r="D9" s="158">
        <v>39027</v>
      </c>
      <c r="E9" s="110"/>
      <c r="F9" s="111"/>
      <c r="G9" s="23"/>
      <c r="H9" s="158">
        <v>38963</v>
      </c>
      <c r="I9" s="110"/>
      <c r="J9" s="111"/>
      <c r="K9" s="23"/>
      <c r="L9" s="158">
        <v>38687</v>
      </c>
      <c r="M9" s="22"/>
      <c r="N9" s="104"/>
      <c r="O9" s="105"/>
      <c r="P9" s="112"/>
    </row>
    <row r="10" spans="1:16" ht="15">
      <c r="A10" s="43" t="s">
        <v>0</v>
      </c>
      <c r="B10" s="104"/>
      <c r="C10" s="109"/>
      <c r="D10" s="104"/>
      <c r="E10" s="22"/>
      <c r="F10" s="109"/>
      <c r="G10" s="25"/>
      <c r="H10" s="109"/>
      <c r="I10" s="22"/>
      <c r="J10" s="104"/>
      <c r="K10" s="25"/>
      <c r="L10" s="104"/>
      <c r="M10" s="22"/>
      <c r="N10" s="104"/>
      <c r="O10" s="105"/>
      <c r="P10" s="112"/>
    </row>
    <row r="11" spans="1:16" ht="15">
      <c r="A11" s="104"/>
      <c r="B11" s="104"/>
      <c r="C11" s="104"/>
      <c r="D11" s="104"/>
      <c r="E11" s="22"/>
      <c r="F11" s="104"/>
      <c r="G11" s="25"/>
      <c r="H11" s="104"/>
      <c r="I11" s="22"/>
      <c r="J11" s="104"/>
      <c r="K11" s="25"/>
      <c r="L11" s="104"/>
      <c r="M11" s="22"/>
      <c r="N11" s="104"/>
      <c r="O11" s="105"/>
      <c r="P11" s="112"/>
    </row>
    <row r="12" spans="1:16" ht="15">
      <c r="A12" s="33" t="s">
        <v>1</v>
      </c>
      <c r="B12" s="33"/>
      <c r="C12" s="94">
        <v>387917.618</v>
      </c>
      <c r="D12" s="94">
        <v>570548.376</v>
      </c>
      <c r="E12" s="46" t="s">
        <v>2</v>
      </c>
      <c r="F12" s="47">
        <v>-32.009688517630636</v>
      </c>
      <c r="G12" s="48" t="s">
        <v>3</v>
      </c>
      <c r="H12" s="94">
        <v>367187.519</v>
      </c>
      <c r="I12" s="46" t="s">
        <v>2</v>
      </c>
      <c r="J12" s="47">
        <v>5.645643690846697</v>
      </c>
      <c r="K12" s="48" t="s">
        <v>3</v>
      </c>
      <c r="L12" s="94">
        <v>348247.68</v>
      </c>
      <c r="M12" s="46" t="s">
        <v>2</v>
      </c>
      <c r="N12" s="47">
        <v>11.391300008086219</v>
      </c>
      <c r="O12" s="49" t="s">
        <v>3</v>
      </c>
      <c r="P12" s="4"/>
    </row>
    <row r="13" spans="1:16" ht="15">
      <c r="A13" s="33" t="s">
        <v>4</v>
      </c>
      <c r="B13" s="33"/>
      <c r="C13" s="94">
        <v>103739.113</v>
      </c>
      <c r="D13" s="94">
        <v>101147.246</v>
      </c>
      <c r="E13" s="46" t="s">
        <v>2</v>
      </c>
      <c r="F13" s="47">
        <v>2.5624691748898414</v>
      </c>
      <c r="G13" s="48" t="s">
        <v>3</v>
      </c>
      <c r="H13" s="94">
        <v>103201.649</v>
      </c>
      <c r="I13" s="46" t="s">
        <v>2</v>
      </c>
      <c r="J13" s="47">
        <v>0.5207901280724627</v>
      </c>
      <c r="K13" s="48" t="s">
        <v>3</v>
      </c>
      <c r="L13" s="94">
        <v>86436.621</v>
      </c>
      <c r="M13" s="46" t="s">
        <v>2</v>
      </c>
      <c r="N13" s="47">
        <v>20.01754788632934</v>
      </c>
      <c r="O13" s="49" t="s">
        <v>3</v>
      </c>
      <c r="P13" s="4"/>
    </row>
    <row r="14" spans="1:16" ht="15">
      <c r="A14" s="33" t="s">
        <v>5</v>
      </c>
      <c r="B14" s="33"/>
      <c r="C14" s="94">
        <v>491656.731</v>
      </c>
      <c r="D14" s="94">
        <v>671695.622</v>
      </c>
      <c r="E14" s="46" t="s">
        <v>2</v>
      </c>
      <c r="F14" s="47">
        <v>-26.80364217112613</v>
      </c>
      <c r="G14" s="48" t="s">
        <v>3</v>
      </c>
      <c r="H14" s="94">
        <v>470389.168</v>
      </c>
      <c r="I14" s="46" t="s">
        <v>2</v>
      </c>
      <c r="J14" s="47">
        <v>4.521269715972707</v>
      </c>
      <c r="K14" s="48" t="s">
        <v>3</v>
      </c>
      <c r="L14" s="94">
        <v>434684.301</v>
      </c>
      <c r="M14" s="46" t="s">
        <v>2</v>
      </c>
      <c r="N14" s="47">
        <v>13.106622408247517</v>
      </c>
      <c r="O14" s="49" t="s">
        <v>3</v>
      </c>
      <c r="P14" s="8"/>
    </row>
    <row r="15" spans="1:16" ht="15">
      <c r="A15" s="33" t="s">
        <v>6</v>
      </c>
      <c r="B15" s="104"/>
      <c r="C15" s="94">
        <v>2777821.246</v>
      </c>
      <c r="D15" s="94">
        <v>2943677.195</v>
      </c>
      <c r="E15" s="46" t="s">
        <v>2</v>
      </c>
      <c r="F15" s="47">
        <v>-5.634311713312712</v>
      </c>
      <c r="G15" s="48" t="s">
        <v>3</v>
      </c>
      <c r="H15" s="94">
        <v>2651515.831</v>
      </c>
      <c r="I15" s="46" t="s">
        <v>2</v>
      </c>
      <c r="J15" s="47">
        <v>4.763517287858889</v>
      </c>
      <c r="K15" s="48" t="s">
        <v>3</v>
      </c>
      <c r="L15" s="94">
        <v>2329669.153</v>
      </c>
      <c r="M15" s="46" t="s">
        <v>2</v>
      </c>
      <c r="N15" s="47">
        <v>19.23672691561795</v>
      </c>
      <c r="O15" s="49" t="s">
        <v>3</v>
      </c>
      <c r="P15" s="4"/>
    </row>
    <row r="16" spans="1:16" ht="15">
      <c r="A16" s="33" t="s">
        <v>7</v>
      </c>
      <c r="B16" s="104"/>
      <c r="C16" s="94">
        <v>2285478.65</v>
      </c>
      <c r="D16" s="94">
        <v>2250747.159</v>
      </c>
      <c r="E16" s="46" t="s">
        <v>2</v>
      </c>
      <c r="F16" s="47">
        <v>1.543109400854732</v>
      </c>
      <c r="G16" s="48" t="s">
        <v>3</v>
      </c>
      <c r="H16" s="94">
        <v>2204632.996</v>
      </c>
      <c r="I16" s="46" t="s">
        <v>2</v>
      </c>
      <c r="J16" s="47">
        <v>3.667079924263277</v>
      </c>
      <c r="K16" s="48" t="s">
        <v>3</v>
      </c>
      <c r="L16" s="94">
        <v>2049388.324</v>
      </c>
      <c r="M16" s="46" t="s">
        <v>2</v>
      </c>
      <c r="N16" s="47">
        <v>11.520038600551715</v>
      </c>
      <c r="O16" s="49" t="s">
        <v>3</v>
      </c>
      <c r="P16" s="4"/>
    </row>
    <row r="17" spans="1:16" ht="15">
      <c r="A17" s="33" t="s">
        <v>5</v>
      </c>
      <c r="B17" s="104"/>
      <c r="C17" s="94">
        <v>5063299.896</v>
      </c>
      <c r="D17" s="94">
        <v>5194424.354</v>
      </c>
      <c r="E17" s="46" t="s">
        <v>2</v>
      </c>
      <c r="F17" s="47">
        <v>-2.524330879879443</v>
      </c>
      <c r="G17" s="48" t="s">
        <v>3</v>
      </c>
      <c r="H17" s="94">
        <v>4856148.827</v>
      </c>
      <c r="I17" s="46" t="s">
        <v>2</v>
      </c>
      <c r="J17" s="47">
        <v>4.265747949244229</v>
      </c>
      <c r="K17" s="48" t="s">
        <v>3</v>
      </c>
      <c r="L17" s="94">
        <v>4379057.477</v>
      </c>
      <c r="M17" s="46" t="s">
        <v>2</v>
      </c>
      <c r="N17" s="47">
        <v>15.62533541963829</v>
      </c>
      <c r="O17" s="49" t="s">
        <v>3</v>
      </c>
      <c r="P17" s="4"/>
    </row>
    <row r="18" spans="1:16" ht="15">
      <c r="A18" s="33" t="s">
        <v>8</v>
      </c>
      <c r="B18" s="104"/>
      <c r="C18" s="94">
        <v>2795686.482</v>
      </c>
      <c r="D18" s="94">
        <v>2961434.872</v>
      </c>
      <c r="E18" s="46" t="s">
        <v>2</v>
      </c>
      <c r="F18" s="47">
        <v>-5.596894652897163</v>
      </c>
      <c r="G18" s="48" t="s">
        <v>3</v>
      </c>
      <c r="H18" s="94">
        <v>2669052.144</v>
      </c>
      <c r="I18" s="46" t="s">
        <v>2</v>
      </c>
      <c r="J18" s="47">
        <v>4.744543424701249</v>
      </c>
      <c r="K18" s="48" t="s">
        <v>3</v>
      </c>
      <c r="L18" s="94">
        <v>2345837.874</v>
      </c>
      <c r="M18" s="46" t="s">
        <v>2</v>
      </c>
      <c r="N18" s="47">
        <v>19.17645771627609</v>
      </c>
      <c r="O18" s="49" t="s">
        <v>3</v>
      </c>
      <c r="P18" s="4"/>
    </row>
    <row r="19" spans="1:16" ht="15">
      <c r="A19" s="33" t="s">
        <v>7</v>
      </c>
      <c r="B19" s="104"/>
      <c r="C19" s="94">
        <v>2303022.175</v>
      </c>
      <c r="D19" s="94">
        <v>2263821.853</v>
      </c>
      <c r="E19" s="46" t="s">
        <v>2</v>
      </c>
      <c r="F19" s="47">
        <v>1.7315992399336437</v>
      </c>
      <c r="G19" s="48" t="s">
        <v>3</v>
      </c>
      <c r="H19" s="94">
        <v>2217454.601</v>
      </c>
      <c r="I19" s="46" t="s">
        <v>2</v>
      </c>
      <c r="J19" s="47">
        <v>3.858819655717511</v>
      </c>
      <c r="K19" s="48" t="s">
        <v>3</v>
      </c>
      <c r="L19" s="94">
        <v>2061350.556</v>
      </c>
      <c r="M19" s="46" t="s">
        <v>2</v>
      </c>
      <c r="N19" s="47">
        <v>11.72394565769335</v>
      </c>
      <c r="O19" s="49" t="s">
        <v>3</v>
      </c>
      <c r="P19" s="4"/>
    </row>
    <row r="20" spans="1:16" ht="15">
      <c r="A20" s="33" t="s">
        <v>5</v>
      </c>
      <c r="B20" s="104"/>
      <c r="C20" s="94">
        <v>5098708.657</v>
      </c>
      <c r="D20" s="94">
        <v>5225256.725</v>
      </c>
      <c r="E20" s="46" t="s">
        <v>2</v>
      </c>
      <c r="F20" s="47">
        <v>-2.42185359801627</v>
      </c>
      <c r="G20" s="48" t="s">
        <v>3</v>
      </c>
      <c r="H20" s="94">
        <v>4886506.745</v>
      </c>
      <c r="I20" s="46" t="s">
        <v>2</v>
      </c>
      <c r="J20" s="47">
        <v>4.342609620198104</v>
      </c>
      <c r="K20" s="48" t="s">
        <v>3</v>
      </c>
      <c r="L20" s="94">
        <v>4407188.43</v>
      </c>
      <c r="M20" s="46" t="s">
        <v>2</v>
      </c>
      <c r="N20" s="47">
        <v>15.690734307904336</v>
      </c>
      <c r="O20" s="49" t="s">
        <v>3</v>
      </c>
      <c r="P20" s="4"/>
    </row>
    <row r="21" spans="1:16" ht="15">
      <c r="A21" s="104"/>
      <c r="B21" s="104"/>
      <c r="C21" s="94"/>
      <c r="D21" s="94"/>
      <c r="E21" s="46"/>
      <c r="F21" s="47"/>
      <c r="G21" s="48"/>
      <c r="H21" s="94"/>
      <c r="I21" s="46"/>
      <c r="J21" s="47"/>
      <c r="K21" s="48"/>
      <c r="L21" s="94"/>
      <c r="M21" s="46"/>
      <c r="N21" s="47"/>
      <c r="O21" s="49"/>
      <c r="P21" s="112"/>
    </row>
    <row r="22" spans="1:16" ht="15">
      <c r="A22" s="33" t="s">
        <v>9</v>
      </c>
      <c r="B22" s="104"/>
      <c r="C22" s="94">
        <v>164500</v>
      </c>
      <c r="D22" s="94">
        <v>158868</v>
      </c>
      <c r="E22" s="46" t="s">
        <v>2</v>
      </c>
      <c r="F22" s="47">
        <v>3.545081451267734</v>
      </c>
      <c r="G22" s="48" t="s">
        <v>3</v>
      </c>
      <c r="H22" s="94">
        <v>161050</v>
      </c>
      <c r="I22" s="46" t="s">
        <v>2</v>
      </c>
      <c r="J22" s="47">
        <v>2.1421918658801644</v>
      </c>
      <c r="K22" s="48" t="s">
        <v>3</v>
      </c>
      <c r="L22" s="94">
        <v>156259</v>
      </c>
      <c r="M22" s="46" t="s">
        <v>2</v>
      </c>
      <c r="N22" s="47">
        <v>5.273936221273658</v>
      </c>
      <c r="O22" s="49" t="s">
        <v>3</v>
      </c>
      <c r="P22" s="4"/>
    </row>
    <row r="23" spans="1:16" ht="15">
      <c r="A23" s="33" t="s">
        <v>10</v>
      </c>
      <c r="B23" s="104"/>
      <c r="C23" s="94">
        <v>150230.871</v>
      </c>
      <c r="D23" s="94">
        <v>148300.183</v>
      </c>
      <c r="E23" s="46" t="s">
        <v>2</v>
      </c>
      <c r="F23" s="47">
        <v>1.301878366529067</v>
      </c>
      <c r="G23" s="48" t="s">
        <v>3</v>
      </c>
      <c r="H23" s="94">
        <v>148591.913</v>
      </c>
      <c r="I23" s="46" t="s">
        <v>2</v>
      </c>
      <c r="J23" s="47">
        <v>1.1029927315088912</v>
      </c>
      <c r="K23" s="48" t="s">
        <v>3</v>
      </c>
      <c r="L23" s="94">
        <v>142307.209</v>
      </c>
      <c r="M23" s="46" t="s">
        <v>2</v>
      </c>
      <c r="N23" s="47">
        <v>5.567997612826488</v>
      </c>
      <c r="O23" s="49" t="s">
        <v>3</v>
      </c>
      <c r="P23" s="4"/>
    </row>
    <row r="24" spans="1:16" ht="15">
      <c r="A24" s="33"/>
      <c r="B24" s="104"/>
      <c r="C24" s="94"/>
      <c r="D24" s="94"/>
      <c r="E24" s="46"/>
      <c r="F24" s="47"/>
      <c r="G24" s="48"/>
      <c r="H24" s="94"/>
      <c r="I24" s="46"/>
      <c r="J24" s="47"/>
      <c r="K24" s="48"/>
      <c r="L24" s="94"/>
      <c r="M24" s="46"/>
      <c r="N24" s="47"/>
      <c r="O24" s="49"/>
      <c r="P24" s="4"/>
    </row>
    <row r="25" spans="1:16" ht="15">
      <c r="A25" s="58" t="s">
        <v>257</v>
      </c>
      <c r="B25" s="104"/>
      <c r="C25" s="94"/>
      <c r="D25" s="94"/>
      <c r="E25" s="46"/>
      <c r="F25" s="47"/>
      <c r="G25" s="48"/>
      <c r="H25" s="94"/>
      <c r="I25" s="46"/>
      <c r="J25" s="47"/>
      <c r="K25" s="48"/>
      <c r="L25" s="94"/>
      <c r="M25" s="46"/>
      <c r="N25" s="47"/>
      <c r="O25" s="49"/>
      <c r="P25" s="4"/>
    </row>
    <row r="26" spans="1:16" ht="15">
      <c r="A26" s="39"/>
      <c r="B26" s="104"/>
      <c r="C26" s="94"/>
      <c r="D26" s="94"/>
      <c r="E26" s="46"/>
      <c r="F26" s="47"/>
      <c r="G26" s="48"/>
      <c r="H26" s="94"/>
      <c r="I26" s="46"/>
      <c r="J26" s="47"/>
      <c r="K26" s="48"/>
      <c r="L26" s="94"/>
      <c r="M26" s="46"/>
      <c r="N26" s="47"/>
      <c r="O26" s="49"/>
      <c r="P26" s="4"/>
    </row>
    <row r="27" spans="1:16" ht="15">
      <c r="A27" s="39" t="s">
        <v>1</v>
      </c>
      <c r="B27" s="104"/>
      <c r="C27" s="94">
        <v>379820.603199822</v>
      </c>
      <c r="D27" s="94">
        <v>382648.91379214695</v>
      </c>
      <c r="E27" s="46" t="s">
        <v>2</v>
      </c>
      <c r="F27" s="47">
        <v>-0.7391398460525238</v>
      </c>
      <c r="G27" s="48" t="s">
        <v>3</v>
      </c>
      <c r="H27" s="94">
        <v>373930.18134145904</v>
      </c>
      <c r="I27" s="46" t="s">
        <v>2</v>
      </c>
      <c r="J27" s="47">
        <v>1.5752731799373123</v>
      </c>
      <c r="K27" s="48" t="s">
        <v>3</v>
      </c>
      <c r="L27" s="94">
        <v>340221.31718915503</v>
      </c>
      <c r="M27" s="46" t="s">
        <v>2</v>
      </c>
      <c r="N27" s="47">
        <v>11.63927244119472</v>
      </c>
      <c r="O27" s="48" t="s">
        <v>3</v>
      </c>
      <c r="P27" s="4"/>
    </row>
    <row r="28" spans="1:16" ht="15">
      <c r="A28" s="33" t="s">
        <v>101</v>
      </c>
      <c r="B28" s="104"/>
      <c r="C28" s="94">
        <v>151483.544332538</v>
      </c>
      <c r="D28" s="94">
        <v>151390.703982032</v>
      </c>
      <c r="E28" s="46" t="s">
        <v>2</v>
      </c>
      <c r="F28" s="47">
        <v>0.06132500085145409</v>
      </c>
      <c r="G28" s="48" t="s">
        <v>3</v>
      </c>
      <c r="H28" s="94">
        <v>149533.283860963</v>
      </c>
      <c r="I28" s="46" t="s">
        <v>2</v>
      </c>
      <c r="J28" s="47">
        <v>1.3042316875675226</v>
      </c>
      <c r="K28" s="48" t="s">
        <v>3</v>
      </c>
      <c r="L28" s="94">
        <v>143433.627131907</v>
      </c>
      <c r="M28" s="46" t="s">
        <v>2</v>
      </c>
      <c r="N28" s="47">
        <v>5.612294244799358</v>
      </c>
      <c r="O28" s="48" t="s">
        <v>3</v>
      </c>
      <c r="P28" s="4"/>
    </row>
    <row r="29" spans="1:16" ht="15">
      <c r="A29" s="33" t="s">
        <v>102</v>
      </c>
      <c r="B29" s="104"/>
      <c r="C29" s="94">
        <v>228337.058867284</v>
      </c>
      <c r="D29" s="94">
        <v>231258.209810115</v>
      </c>
      <c r="E29" s="46" t="s">
        <v>2</v>
      </c>
      <c r="F29" s="47">
        <v>-1.2631555633114715</v>
      </c>
      <c r="G29" s="48" t="s">
        <v>3</v>
      </c>
      <c r="H29" s="94">
        <v>224396.897480496</v>
      </c>
      <c r="I29" s="46" t="s">
        <v>2</v>
      </c>
      <c r="J29" s="47">
        <v>1.7558894222815553</v>
      </c>
      <c r="K29" s="48" t="s">
        <v>3</v>
      </c>
      <c r="L29" s="94">
        <v>196787.690057248</v>
      </c>
      <c r="M29" s="46" t="s">
        <v>2</v>
      </c>
      <c r="N29" s="47">
        <v>16.03218616004787</v>
      </c>
      <c r="O29" s="48" t="s">
        <v>3</v>
      </c>
      <c r="P29" s="112"/>
    </row>
    <row r="30" spans="1:16" ht="15">
      <c r="A30" s="33"/>
      <c r="B30" s="104"/>
      <c r="C30" s="94"/>
      <c r="D30" s="94"/>
      <c r="E30" s="46"/>
      <c r="F30" s="47"/>
      <c r="G30" s="48"/>
      <c r="H30" s="94"/>
      <c r="I30" s="46"/>
      <c r="J30" s="47"/>
      <c r="K30" s="48"/>
      <c r="L30" s="94"/>
      <c r="M30" s="46"/>
      <c r="N30" s="47"/>
      <c r="O30" s="49"/>
      <c r="P30" s="112"/>
    </row>
    <row r="31" spans="1:16" ht="15">
      <c r="A31" s="104"/>
      <c r="B31" s="104"/>
      <c r="C31" s="94"/>
      <c r="D31" s="94"/>
      <c r="E31" s="46"/>
      <c r="F31" s="47"/>
      <c r="G31" s="48"/>
      <c r="H31" s="94"/>
      <c r="I31" s="46"/>
      <c r="J31" s="47"/>
      <c r="K31" s="48"/>
      <c r="L31" s="94"/>
      <c r="M31" s="46"/>
      <c r="N31" s="47"/>
      <c r="O31" s="49"/>
      <c r="P31" s="112"/>
    </row>
    <row r="32" spans="1:16" ht="15">
      <c r="A32" s="43" t="s">
        <v>134</v>
      </c>
      <c r="B32" s="104"/>
      <c r="C32" s="94"/>
      <c r="D32" s="94"/>
      <c r="E32" s="46"/>
      <c r="F32" s="47"/>
      <c r="G32" s="48"/>
      <c r="H32" s="94"/>
      <c r="I32" s="46"/>
      <c r="J32" s="47"/>
      <c r="K32" s="48"/>
      <c r="L32" s="94"/>
      <c r="M32" s="46"/>
      <c r="N32" s="47"/>
      <c r="O32" s="49"/>
      <c r="P32" s="112"/>
    </row>
    <row r="33" spans="1:16" ht="15">
      <c r="A33" s="104"/>
      <c r="B33" s="104"/>
      <c r="C33" s="94"/>
      <c r="D33" s="94"/>
      <c r="E33" s="46"/>
      <c r="F33" s="47"/>
      <c r="G33" s="48"/>
      <c r="H33" s="94"/>
      <c r="I33" s="46"/>
      <c r="J33" s="47"/>
      <c r="K33" s="48"/>
      <c r="L33" s="94"/>
      <c r="M33" s="46"/>
      <c r="N33" s="47"/>
      <c r="O33" s="49"/>
      <c r="P33" s="112"/>
    </row>
    <row r="34" spans="1:16" ht="15">
      <c r="A34" s="33" t="s">
        <v>135</v>
      </c>
      <c r="B34" s="104"/>
      <c r="C34" s="94">
        <v>341425.86</v>
      </c>
      <c r="D34" s="94">
        <v>523395.439</v>
      </c>
      <c r="E34" s="46" t="s">
        <v>2</v>
      </c>
      <c r="F34" s="47">
        <v>-34.767131205360016</v>
      </c>
      <c r="G34" s="48" t="s">
        <v>3</v>
      </c>
      <c r="H34" s="94">
        <v>321797.255</v>
      </c>
      <c r="I34" s="46" t="s">
        <v>2</v>
      </c>
      <c r="J34" s="47">
        <v>6.099680682484362</v>
      </c>
      <c r="K34" s="48" t="s">
        <v>3</v>
      </c>
      <c r="L34" s="94">
        <v>292377.092</v>
      </c>
      <c r="M34" s="46" t="s">
        <v>2</v>
      </c>
      <c r="N34" s="47">
        <v>16.775858759823763</v>
      </c>
      <c r="O34" s="49" t="s">
        <v>3</v>
      </c>
      <c r="P34" s="4"/>
    </row>
    <row r="35" spans="1:16" ht="15">
      <c r="A35" s="33" t="s">
        <v>136</v>
      </c>
      <c r="B35" s="104"/>
      <c r="C35" s="94">
        <v>1359312.807</v>
      </c>
      <c r="D35" s="94">
        <v>1281278.414</v>
      </c>
      <c r="E35" s="46" t="s">
        <v>2</v>
      </c>
      <c r="F35" s="47">
        <v>6.090354145309121</v>
      </c>
      <c r="G35" s="48" t="s">
        <v>3</v>
      </c>
      <c r="H35" s="94">
        <v>1225105.413</v>
      </c>
      <c r="I35" s="46" t="s">
        <v>2</v>
      </c>
      <c r="J35" s="47">
        <v>10.954762959650722</v>
      </c>
      <c r="K35" s="48" t="s">
        <v>3</v>
      </c>
      <c r="L35" s="94">
        <v>1144483.826</v>
      </c>
      <c r="M35" s="46" t="s">
        <v>2</v>
      </c>
      <c r="N35" s="47">
        <v>18.770818435314453</v>
      </c>
      <c r="O35" s="49" t="s">
        <v>3</v>
      </c>
      <c r="P35" s="4"/>
    </row>
    <row r="36" spans="1:16" ht="15">
      <c r="A36" s="33" t="s">
        <v>137</v>
      </c>
      <c r="B36" s="104"/>
      <c r="C36" s="94">
        <v>3065504.887</v>
      </c>
      <c r="D36" s="94">
        <v>3088193.662</v>
      </c>
      <c r="E36" s="46" t="s">
        <v>2</v>
      </c>
      <c r="F36" s="47">
        <v>-0.7346940471766317</v>
      </c>
      <c r="G36" s="48" t="s">
        <v>3</v>
      </c>
      <c r="H36" s="94">
        <v>3003585.929</v>
      </c>
      <c r="I36" s="46" t="s">
        <v>2</v>
      </c>
      <c r="J36" s="47">
        <v>2.061501134432845</v>
      </c>
      <c r="K36" s="48" t="s">
        <v>3</v>
      </c>
      <c r="L36" s="94">
        <v>2631040.377</v>
      </c>
      <c r="M36" s="46" t="s">
        <v>2</v>
      </c>
      <c r="N36" s="47">
        <v>16.513030883068055</v>
      </c>
      <c r="O36" s="49" t="s">
        <v>3</v>
      </c>
      <c r="P36" s="4"/>
    </row>
    <row r="37" spans="1:16" ht="15">
      <c r="A37" s="33" t="s">
        <v>11</v>
      </c>
      <c r="B37" s="50"/>
      <c r="C37" s="94">
        <v>3033557.788</v>
      </c>
      <c r="D37" s="94">
        <v>3060560.65</v>
      </c>
      <c r="E37" s="46" t="s">
        <v>2</v>
      </c>
      <c r="F37" s="47">
        <v>-0.8822848192862836</v>
      </c>
      <c r="G37" s="48" t="s">
        <v>3</v>
      </c>
      <c r="H37" s="94">
        <v>2976426.309</v>
      </c>
      <c r="I37" s="46" t="s">
        <v>2</v>
      </c>
      <c r="J37" s="47">
        <v>1.9194655962839704</v>
      </c>
      <c r="K37" s="48" t="s">
        <v>3</v>
      </c>
      <c r="L37" s="94">
        <v>2606543.497</v>
      </c>
      <c r="M37" s="46" t="s">
        <v>2</v>
      </c>
      <c r="N37" s="47">
        <v>16.382396514444224</v>
      </c>
      <c r="O37" s="49" t="s">
        <v>3</v>
      </c>
      <c r="P37" s="4"/>
    </row>
    <row r="38" spans="1:16" ht="15">
      <c r="A38" s="33" t="s">
        <v>12</v>
      </c>
      <c r="B38" s="50"/>
      <c r="C38" s="94">
        <v>26491.814</v>
      </c>
      <c r="D38" s="94">
        <v>22316.085</v>
      </c>
      <c r="E38" s="46" t="s">
        <v>2</v>
      </c>
      <c r="F38" s="47">
        <v>18.71174536214572</v>
      </c>
      <c r="G38" s="48" t="s">
        <v>3</v>
      </c>
      <c r="H38" s="94">
        <v>21786.042</v>
      </c>
      <c r="I38" s="46" t="s">
        <v>2</v>
      </c>
      <c r="J38" s="47">
        <v>21.599939998279623</v>
      </c>
      <c r="K38" s="48" t="s">
        <v>3</v>
      </c>
      <c r="L38" s="94">
        <v>19463.008</v>
      </c>
      <c r="M38" s="46" t="s">
        <v>2</v>
      </c>
      <c r="N38" s="47">
        <v>36.113667527650364</v>
      </c>
      <c r="O38" s="49" t="s">
        <v>3</v>
      </c>
      <c r="P38" s="4"/>
    </row>
    <row r="39" spans="1:16" ht="15">
      <c r="A39" s="33" t="s">
        <v>13</v>
      </c>
      <c r="B39" s="50"/>
      <c r="C39" s="94">
        <v>5455.285</v>
      </c>
      <c r="D39" s="94">
        <v>5316.927</v>
      </c>
      <c r="E39" s="46" t="s">
        <v>2</v>
      </c>
      <c r="F39" s="47">
        <v>2.6022174086648135</v>
      </c>
      <c r="G39" s="48" t="s">
        <v>3</v>
      </c>
      <c r="H39" s="94">
        <v>5373.578</v>
      </c>
      <c r="I39" s="46" t="s">
        <v>2</v>
      </c>
      <c r="J39" s="47">
        <v>1.5205325018079066</v>
      </c>
      <c r="K39" s="48" t="s">
        <v>3</v>
      </c>
      <c r="L39" s="94">
        <v>5033.872</v>
      </c>
      <c r="M39" s="46" t="s">
        <v>2</v>
      </c>
      <c r="N39" s="47">
        <v>8.371547786673943</v>
      </c>
      <c r="O39" s="49" t="s">
        <v>3</v>
      </c>
      <c r="P39" s="4"/>
    </row>
    <row r="40" spans="1:16" ht="15">
      <c r="A40" s="33" t="s">
        <v>14</v>
      </c>
      <c r="B40" s="104"/>
      <c r="C40" s="94">
        <v>2568424.479</v>
      </c>
      <c r="D40" s="94">
        <v>2734978.707</v>
      </c>
      <c r="E40" s="46" t="s">
        <v>2</v>
      </c>
      <c r="F40" s="47">
        <v>-6.089781524576978</v>
      </c>
      <c r="G40" s="48" t="s">
        <v>3</v>
      </c>
      <c r="H40" s="94">
        <v>2441961.65</v>
      </c>
      <c r="I40" s="46" t="s">
        <v>2</v>
      </c>
      <c r="J40" s="47">
        <v>5.178739354895285</v>
      </c>
      <c r="K40" s="48" t="s">
        <v>3</v>
      </c>
      <c r="L40" s="94">
        <v>2131579.249</v>
      </c>
      <c r="M40" s="46" t="s">
        <v>2</v>
      </c>
      <c r="N40" s="47">
        <v>20.493970853063033</v>
      </c>
      <c r="O40" s="49" t="s">
        <v>3</v>
      </c>
      <c r="P40" s="4"/>
    </row>
    <row r="41" spans="1:16" ht="15">
      <c r="A41" s="33" t="s">
        <v>15</v>
      </c>
      <c r="B41" s="104"/>
      <c r="C41" s="94">
        <v>237686.747</v>
      </c>
      <c r="D41" s="94">
        <v>422248.193</v>
      </c>
      <c r="E41" s="46" t="s">
        <v>2</v>
      </c>
      <c r="F41" s="47">
        <v>-43.70923287764076</v>
      </c>
      <c r="G41" s="48" t="s">
        <v>3</v>
      </c>
      <c r="H41" s="94">
        <v>218595.606</v>
      </c>
      <c r="I41" s="46" t="s">
        <v>2</v>
      </c>
      <c r="J41" s="47">
        <v>8.733542887408262</v>
      </c>
      <c r="K41" s="48" t="s">
        <v>3</v>
      </c>
      <c r="L41" s="94">
        <v>205940.471</v>
      </c>
      <c r="M41" s="46" t="s">
        <v>2</v>
      </c>
      <c r="N41" s="47">
        <v>15.415268230594677</v>
      </c>
      <c r="O41" s="49" t="s">
        <v>3</v>
      </c>
      <c r="P41" s="4"/>
    </row>
    <row r="42" spans="1:16" ht="15">
      <c r="A42" s="33" t="s">
        <v>16</v>
      </c>
      <c r="B42" s="104"/>
      <c r="C42" s="94">
        <v>933277.768</v>
      </c>
      <c r="D42" s="94">
        <v>876434.138</v>
      </c>
      <c r="E42" s="46" t="s">
        <v>2</v>
      </c>
      <c r="F42" s="47">
        <v>6.48578455988897</v>
      </c>
      <c r="G42" s="48" t="s">
        <v>3</v>
      </c>
      <c r="H42" s="94">
        <v>828344.291</v>
      </c>
      <c r="I42" s="46" t="s">
        <v>2</v>
      </c>
      <c r="J42" s="47">
        <v>12.667857814692198</v>
      </c>
      <c r="K42" s="48" t="s">
        <v>3</v>
      </c>
      <c r="L42" s="94">
        <v>742282.796</v>
      </c>
      <c r="M42" s="46" t="s">
        <v>2</v>
      </c>
      <c r="N42" s="47">
        <v>25.73075558658107</v>
      </c>
      <c r="O42" s="49" t="s">
        <v>3</v>
      </c>
      <c r="P42" s="4"/>
    </row>
    <row r="43" spans="1:16" ht="15">
      <c r="A43" s="33" t="s">
        <v>17</v>
      </c>
      <c r="B43" s="104"/>
      <c r="C43" s="94">
        <v>1397459.964</v>
      </c>
      <c r="D43" s="94">
        <v>1436296.376</v>
      </c>
      <c r="E43" s="46" t="s">
        <v>2</v>
      </c>
      <c r="F43" s="47">
        <v>-2.7039274518088803</v>
      </c>
      <c r="G43" s="48" t="s">
        <v>3</v>
      </c>
      <c r="H43" s="94">
        <v>1395021.753</v>
      </c>
      <c r="I43" s="46" t="s">
        <v>2</v>
      </c>
      <c r="J43" s="47">
        <v>0.1747794251061947</v>
      </c>
      <c r="K43" s="48" t="s">
        <v>3</v>
      </c>
      <c r="L43" s="94">
        <v>1183355.982</v>
      </c>
      <c r="M43" s="46" t="s">
        <v>2</v>
      </c>
      <c r="N43" s="47">
        <v>18.092947959593772</v>
      </c>
      <c r="O43" s="49" t="s">
        <v>3</v>
      </c>
      <c r="P43" s="4"/>
    </row>
    <row r="44" spans="1:16" ht="15">
      <c r="A44" s="33" t="s">
        <v>18</v>
      </c>
      <c r="B44" s="104"/>
      <c r="C44" s="94">
        <v>1605666.59</v>
      </c>
      <c r="D44" s="94">
        <v>1562115.887</v>
      </c>
      <c r="E44" s="46" t="s">
        <v>2</v>
      </c>
      <c r="F44" s="47">
        <v>2.7879303553872745</v>
      </c>
      <c r="G44" s="48" t="s">
        <v>3</v>
      </c>
      <c r="H44" s="94">
        <v>1505544.595</v>
      </c>
      <c r="I44" s="46" t="s">
        <v>2</v>
      </c>
      <c r="J44" s="47">
        <v>6.650217823670658</v>
      </c>
      <c r="K44" s="48" t="s">
        <v>3</v>
      </c>
      <c r="L44" s="94">
        <v>1336678.636</v>
      </c>
      <c r="M44" s="46" t="s">
        <v>2</v>
      </c>
      <c r="N44" s="47">
        <v>20.123606883173096</v>
      </c>
      <c r="O44" s="49" t="s">
        <v>3</v>
      </c>
      <c r="P44" s="4"/>
    </row>
    <row r="45" spans="1:16" ht="15">
      <c r="A45" s="33" t="s">
        <v>19</v>
      </c>
      <c r="B45" s="104"/>
      <c r="C45" s="94">
        <v>592152.485</v>
      </c>
      <c r="D45" s="94">
        <v>595772.921</v>
      </c>
      <c r="E45" s="46" t="s">
        <v>2</v>
      </c>
      <c r="F45" s="47">
        <v>-0.6076872365939607</v>
      </c>
      <c r="G45" s="48" t="s">
        <v>3</v>
      </c>
      <c r="H45" s="94">
        <v>602982.352</v>
      </c>
      <c r="I45" s="46" t="s">
        <v>2</v>
      </c>
      <c r="J45" s="47">
        <v>-1.7960504091171146</v>
      </c>
      <c r="K45" s="48" t="s">
        <v>3</v>
      </c>
      <c r="L45" s="94">
        <v>599643.41</v>
      </c>
      <c r="M45" s="46" t="s">
        <v>2</v>
      </c>
      <c r="N45" s="47">
        <v>-1.2492299381727605</v>
      </c>
      <c r="O45" s="49" t="s">
        <v>3</v>
      </c>
      <c r="P45" s="4"/>
    </row>
    <row r="46" spans="1:16" ht="15">
      <c r="A46" s="33" t="s">
        <v>20</v>
      </c>
      <c r="B46" s="104"/>
      <c r="C46" s="94">
        <v>2197819.075</v>
      </c>
      <c r="D46" s="94">
        <v>2157888.808</v>
      </c>
      <c r="E46" s="46" t="s">
        <v>2</v>
      </c>
      <c r="F46" s="47">
        <v>1.8504320914018138</v>
      </c>
      <c r="G46" s="48" t="s">
        <v>3</v>
      </c>
      <c r="H46" s="94">
        <v>2108526.947</v>
      </c>
      <c r="I46" s="46" t="s">
        <v>2</v>
      </c>
      <c r="J46" s="47">
        <v>4.23481085347494</v>
      </c>
      <c r="K46" s="48" t="s">
        <v>3</v>
      </c>
      <c r="L46" s="94">
        <v>1936322.046</v>
      </c>
      <c r="M46" s="46" t="s">
        <v>2</v>
      </c>
      <c r="N46" s="47">
        <v>13.504831468514936</v>
      </c>
      <c r="O46" s="49" t="s">
        <v>3</v>
      </c>
      <c r="P46" s="4"/>
    </row>
    <row r="47" spans="1:16" ht="15">
      <c r="A47" s="33" t="s">
        <v>21</v>
      </c>
      <c r="B47" s="104"/>
      <c r="C47" s="94">
        <v>4766243.554</v>
      </c>
      <c r="D47" s="94">
        <v>4892867.515</v>
      </c>
      <c r="E47" s="46" t="s">
        <v>2</v>
      </c>
      <c r="F47" s="47">
        <v>-2.5879294833103614</v>
      </c>
      <c r="G47" s="48" t="s">
        <v>3</v>
      </c>
      <c r="H47" s="94">
        <v>4550488.597</v>
      </c>
      <c r="I47" s="46" t="s">
        <v>2</v>
      </c>
      <c r="J47" s="47">
        <v>4.741358041029713</v>
      </c>
      <c r="K47" s="48" t="s">
        <v>3</v>
      </c>
      <c r="L47" s="94">
        <v>4067901.295</v>
      </c>
      <c r="M47" s="46" t="s">
        <v>2</v>
      </c>
      <c r="N47" s="47">
        <v>17.16713873707694</v>
      </c>
      <c r="O47" s="49" t="s">
        <v>3</v>
      </c>
      <c r="P47" s="4"/>
    </row>
    <row r="48" spans="1:16" ht="15">
      <c r="A48" s="104"/>
      <c r="B48" s="104"/>
      <c r="C48" s="94"/>
      <c r="D48" s="94"/>
      <c r="E48" s="46"/>
      <c r="F48" s="47"/>
      <c r="G48" s="48"/>
      <c r="H48" s="94"/>
      <c r="I48" s="46"/>
      <c r="J48" s="47"/>
      <c r="K48" s="48"/>
      <c r="L48" s="94"/>
      <c r="M48" s="46"/>
      <c r="N48" s="47"/>
      <c r="O48" s="49"/>
      <c r="P48" s="113"/>
    </row>
    <row r="49" spans="1:16" ht="15">
      <c r="A49" s="33" t="s">
        <v>22</v>
      </c>
      <c r="B49" s="104"/>
      <c r="C49" s="94">
        <v>724.093</v>
      </c>
      <c r="D49" s="94">
        <v>732.984</v>
      </c>
      <c r="E49" s="46" t="s">
        <v>2</v>
      </c>
      <c r="F49" s="47">
        <v>-1.2129869137662013</v>
      </c>
      <c r="G49" s="48" t="s">
        <v>3</v>
      </c>
      <c r="H49" s="94">
        <v>747.806</v>
      </c>
      <c r="I49" s="46" t="s">
        <v>2</v>
      </c>
      <c r="J49" s="47">
        <v>-3.1710095933972298</v>
      </c>
      <c r="K49" s="48" t="s">
        <v>3</v>
      </c>
      <c r="L49" s="94">
        <v>835.043</v>
      </c>
      <c r="M49" s="46" t="s">
        <v>2</v>
      </c>
      <c r="N49" s="47">
        <v>-13.286740922323773</v>
      </c>
      <c r="O49" s="49" t="s">
        <v>3</v>
      </c>
      <c r="P49" s="4"/>
    </row>
    <row r="50" spans="1:16" ht="15">
      <c r="A50" s="104"/>
      <c r="B50" s="104"/>
      <c r="C50" s="94"/>
      <c r="D50" s="93"/>
      <c r="E50" s="46"/>
      <c r="F50" s="47"/>
      <c r="G50" s="48"/>
      <c r="H50" s="94"/>
      <c r="I50" s="46"/>
      <c r="J50" s="47"/>
      <c r="K50" s="48"/>
      <c r="L50" s="94"/>
      <c r="M50" s="46"/>
      <c r="N50" s="47"/>
      <c r="O50" s="49"/>
      <c r="P50" s="112"/>
    </row>
    <row r="51" spans="1:16" ht="15">
      <c r="A51" s="104"/>
      <c r="B51" s="104"/>
      <c r="C51" s="94"/>
      <c r="D51" s="93"/>
      <c r="E51" s="46"/>
      <c r="F51" s="47"/>
      <c r="G51" s="48"/>
      <c r="H51" s="94"/>
      <c r="I51" s="46"/>
      <c r="J51" s="47"/>
      <c r="K51" s="48"/>
      <c r="L51" s="94"/>
      <c r="M51" s="46"/>
      <c r="N51" s="47"/>
      <c r="O51" s="49"/>
      <c r="P51" s="112"/>
    </row>
    <row r="52" spans="1:16" ht="15">
      <c r="A52" s="43" t="s">
        <v>32</v>
      </c>
      <c r="B52" s="104"/>
      <c r="C52" s="94"/>
      <c r="D52" s="93"/>
      <c r="E52" s="46"/>
      <c r="F52" s="47"/>
      <c r="G52" s="48"/>
      <c r="H52" s="94"/>
      <c r="I52" s="46"/>
      <c r="J52" s="47"/>
      <c r="K52" s="48"/>
      <c r="L52" s="94"/>
      <c r="M52" s="46"/>
      <c r="N52" s="47"/>
      <c r="O52" s="49"/>
      <c r="P52" s="112"/>
    </row>
    <row r="53" spans="1:16" ht="15">
      <c r="A53" s="104"/>
      <c r="B53" s="104"/>
      <c r="C53" s="94"/>
      <c r="D53" s="93"/>
      <c r="E53" s="46"/>
      <c r="F53" s="47"/>
      <c r="G53" s="48"/>
      <c r="H53" s="94"/>
      <c r="I53" s="46"/>
      <c r="J53" s="47"/>
      <c r="K53" s="48"/>
      <c r="L53" s="94"/>
      <c r="M53" s="46"/>
      <c r="N53" s="47"/>
      <c r="O53" s="49"/>
      <c r="P53" s="112"/>
    </row>
    <row r="54" spans="1:16" ht="15">
      <c r="A54" s="25" t="s">
        <v>23</v>
      </c>
      <c r="B54" s="104"/>
      <c r="C54" s="94">
        <v>2127196.148</v>
      </c>
      <c r="D54" s="93">
        <v>2340515.329</v>
      </c>
      <c r="E54" s="46" t="s">
        <v>2</v>
      </c>
      <c r="F54" s="47">
        <v>-9.114197132438434</v>
      </c>
      <c r="G54" s="48" t="s">
        <v>3</v>
      </c>
      <c r="H54" s="94">
        <v>2155690.386</v>
      </c>
      <c r="I54" s="46" t="s">
        <v>2</v>
      </c>
      <c r="J54" s="47">
        <v>-1.3218149593770079</v>
      </c>
      <c r="K54" s="48" t="s">
        <v>3</v>
      </c>
      <c r="L54" s="94">
        <v>2071958.283</v>
      </c>
      <c r="M54" s="46" t="s">
        <v>2</v>
      </c>
      <c r="N54" s="47">
        <v>2.665973801365368</v>
      </c>
      <c r="O54" s="49" t="s">
        <v>3</v>
      </c>
      <c r="P54" s="4"/>
    </row>
    <row r="55" spans="1:16" ht="15">
      <c r="A55" s="57" t="s">
        <v>24</v>
      </c>
      <c r="B55" s="50"/>
      <c r="C55" s="94">
        <v>130326.832</v>
      </c>
      <c r="D55" s="93">
        <v>134032.363</v>
      </c>
      <c r="E55" s="46" t="s">
        <v>2</v>
      </c>
      <c r="F55" s="47">
        <v>-2.7646539366018743</v>
      </c>
      <c r="G55" s="48" t="s">
        <v>3</v>
      </c>
      <c r="H55" s="94">
        <v>138730.69</v>
      </c>
      <c r="I55" s="46" t="s">
        <v>2</v>
      </c>
      <c r="J55" s="47">
        <v>-6.0576776486875445</v>
      </c>
      <c r="K55" s="48" t="s">
        <v>3</v>
      </c>
      <c r="L55" s="94">
        <v>123482.576</v>
      </c>
      <c r="M55" s="46" t="s">
        <v>2</v>
      </c>
      <c r="N55" s="47">
        <v>5.542689682793792</v>
      </c>
      <c r="O55" s="49" t="s">
        <v>3</v>
      </c>
      <c r="P55" s="4"/>
    </row>
    <row r="56" spans="1:16" ht="15">
      <c r="A56" s="57" t="s">
        <v>25</v>
      </c>
      <c r="B56" s="50"/>
      <c r="C56" s="94">
        <v>21756.657</v>
      </c>
      <c r="D56" s="93">
        <v>21877.989</v>
      </c>
      <c r="E56" s="46" t="s">
        <v>2</v>
      </c>
      <c r="F56" s="47">
        <v>-0.5545847929624728</v>
      </c>
      <c r="G56" s="48" t="s">
        <v>3</v>
      </c>
      <c r="H56" s="94">
        <v>20843.799</v>
      </c>
      <c r="I56" s="46" t="s">
        <v>2</v>
      </c>
      <c r="J56" s="47">
        <v>4.379518340202765</v>
      </c>
      <c r="K56" s="48" t="s">
        <v>3</v>
      </c>
      <c r="L56" s="94">
        <v>18159.585</v>
      </c>
      <c r="M56" s="46" t="s">
        <v>2</v>
      </c>
      <c r="N56" s="47">
        <v>19.80811786172427</v>
      </c>
      <c r="O56" s="49" t="s">
        <v>3</v>
      </c>
      <c r="P56" s="4"/>
    </row>
    <row r="57" spans="1:16" ht="15">
      <c r="A57" s="57" t="s">
        <v>26</v>
      </c>
      <c r="B57" s="50"/>
      <c r="C57" s="94">
        <v>1975112.659</v>
      </c>
      <c r="D57" s="93">
        <v>2184604.977</v>
      </c>
      <c r="E57" s="46" t="s">
        <v>2</v>
      </c>
      <c r="F57" s="47">
        <v>-9.589482776317965</v>
      </c>
      <c r="G57" s="48" t="s">
        <v>3</v>
      </c>
      <c r="H57" s="94">
        <v>1996115.897</v>
      </c>
      <c r="I57" s="46" t="s">
        <v>2</v>
      </c>
      <c r="J57" s="47">
        <v>-1.0522053369529516</v>
      </c>
      <c r="K57" s="48" t="s">
        <v>3</v>
      </c>
      <c r="L57" s="94">
        <v>1930316.122</v>
      </c>
      <c r="M57" s="46" t="s">
        <v>2</v>
      </c>
      <c r="N57" s="47">
        <v>2.3206839796575025</v>
      </c>
      <c r="O57" s="49" t="s">
        <v>3</v>
      </c>
      <c r="P57" s="4"/>
    </row>
    <row r="58" spans="1:16" ht="15">
      <c r="A58" s="25" t="s">
        <v>27</v>
      </c>
      <c r="B58" s="104"/>
      <c r="C58" s="94">
        <v>340696.919</v>
      </c>
      <c r="D58" s="93">
        <v>335642.61</v>
      </c>
      <c r="E58" s="46" t="s">
        <v>2</v>
      </c>
      <c r="F58" s="47">
        <v>1.5058603554536774</v>
      </c>
      <c r="G58" s="48" t="s">
        <v>3</v>
      </c>
      <c r="H58" s="94">
        <v>342439.975</v>
      </c>
      <c r="I58" s="46" t="s">
        <v>2</v>
      </c>
      <c r="J58" s="47">
        <v>-0.5090106667599059</v>
      </c>
      <c r="K58" s="48" t="s">
        <v>3</v>
      </c>
      <c r="L58" s="94">
        <v>240028.784</v>
      </c>
      <c r="M58" s="46" t="s">
        <v>2</v>
      </c>
      <c r="N58" s="47">
        <v>41.94002624285261</v>
      </c>
      <c r="O58" s="49" t="s">
        <v>3</v>
      </c>
      <c r="P58" s="4"/>
    </row>
    <row r="59" spans="1:16" ht="15">
      <c r="A59" s="33" t="s">
        <v>28</v>
      </c>
      <c r="B59" s="50"/>
      <c r="C59" s="94">
        <v>318354.785</v>
      </c>
      <c r="D59" s="93">
        <v>310408.68</v>
      </c>
      <c r="E59" s="46" t="s">
        <v>2</v>
      </c>
      <c r="F59" s="47">
        <v>2.5598849233210927</v>
      </c>
      <c r="G59" s="48" t="s">
        <v>3</v>
      </c>
      <c r="H59" s="94">
        <v>315715.809</v>
      </c>
      <c r="I59" s="46" t="s">
        <v>2</v>
      </c>
      <c r="J59" s="47">
        <v>0.8358707181495504</v>
      </c>
      <c r="K59" s="48" t="s">
        <v>3</v>
      </c>
      <c r="L59" s="94">
        <v>218243.185</v>
      </c>
      <c r="M59" s="46" t="s">
        <v>2</v>
      </c>
      <c r="N59" s="47">
        <v>45.87158128213716</v>
      </c>
      <c r="O59" s="49" t="s">
        <v>3</v>
      </c>
      <c r="P59" s="4"/>
    </row>
    <row r="60" spans="1:16" ht="15">
      <c r="A60" s="33" t="s">
        <v>29</v>
      </c>
      <c r="B60" s="50"/>
      <c r="C60" s="94">
        <v>22342.134</v>
      </c>
      <c r="D60" s="93">
        <v>25233.93</v>
      </c>
      <c r="E60" s="46" t="s">
        <v>2</v>
      </c>
      <c r="F60" s="47">
        <v>-11.45995094699876</v>
      </c>
      <c r="G60" s="48" t="s">
        <v>3</v>
      </c>
      <c r="H60" s="94">
        <v>26724.166</v>
      </c>
      <c r="I60" s="46" t="s">
        <v>2</v>
      </c>
      <c r="J60" s="47">
        <v>-16.397263809841633</v>
      </c>
      <c r="K60" s="48" t="s">
        <v>3</v>
      </c>
      <c r="L60" s="94">
        <v>21785.599</v>
      </c>
      <c r="M60" s="46" t="s">
        <v>2</v>
      </c>
      <c r="N60" s="47">
        <v>2.5546004036886956</v>
      </c>
      <c r="O60" s="49" t="s">
        <v>3</v>
      </c>
      <c r="P60" s="4"/>
    </row>
    <row r="61" spans="1:16" ht="15">
      <c r="A61" s="33" t="s">
        <v>30</v>
      </c>
      <c r="B61" s="104"/>
      <c r="C61" s="94">
        <v>1917475.904</v>
      </c>
      <c r="D61" s="93">
        <v>2103870.69</v>
      </c>
      <c r="E61" s="46" t="s">
        <v>2</v>
      </c>
      <c r="F61" s="47">
        <v>-8.85961227968815</v>
      </c>
      <c r="G61" s="48" t="s">
        <v>3</v>
      </c>
      <c r="H61" s="94">
        <v>1931779</v>
      </c>
      <c r="I61" s="46" t="s">
        <v>2</v>
      </c>
      <c r="J61" s="47">
        <v>-0.7404105749156571</v>
      </c>
      <c r="K61" s="48" t="s">
        <v>3</v>
      </c>
      <c r="L61" s="94">
        <v>1797350.303</v>
      </c>
      <c r="M61" s="46" t="s">
        <v>2</v>
      </c>
      <c r="N61" s="47">
        <v>6.683482947063553</v>
      </c>
      <c r="O61" s="49" t="s">
        <v>3</v>
      </c>
      <c r="P61" s="4"/>
    </row>
    <row r="62" spans="1:16" ht="15">
      <c r="A62" s="33" t="s">
        <v>31</v>
      </c>
      <c r="B62" s="104"/>
      <c r="C62" s="94">
        <v>550417.163</v>
      </c>
      <c r="D62" s="93">
        <v>572287.249</v>
      </c>
      <c r="E62" s="46" t="s">
        <v>2</v>
      </c>
      <c r="F62" s="47">
        <v>-3.8215225025920603</v>
      </c>
      <c r="G62" s="48" t="s">
        <v>3</v>
      </c>
      <c r="H62" s="94">
        <v>566351.361</v>
      </c>
      <c r="I62" s="46" t="s">
        <v>2</v>
      </c>
      <c r="J62" s="47">
        <v>-2.8134827771695115</v>
      </c>
      <c r="K62" s="48" t="s">
        <v>3</v>
      </c>
      <c r="L62" s="94">
        <v>514636.764</v>
      </c>
      <c r="M62" s="46" t="s">
        <v>2</v>
      </c>
      <c r="N62" s="47">
        <v>6.952554015359837</v>
      </c>
      <c r="O62" s="49" t="s">
        <v>3</v>
      </c>
      <c r="P62" s="4"/>
    </row>
    <row r="63" spans="1:16" ht="15">
      <c r="A63" s="33" t="s">
        <v>32</v>
      </c>
      <c r="B63" s="104"/>
      <c r="C63" s="94">
        <v>2467893.067</v>
      </c>
      <c r="D63" s="93">
        <v>2676157.939</v>
      </c>
      <c r="E63" s="46" t="s">
        <v>2</v>
      </c>
      <c r="F63" s="47">
        <v>-7.782233961790098</v>
      </c>
      <c r="G63" s="48" t="s">
        <v>3</v>
      </c>
      <c r="H63" s="94">
        <v>2498130.361</v>
      </c>
      <c r="I63" s="46" t="s">
        <v>2</v>
      </c>
      <c r="J63" s="47">
        <v>-1.2103969621463762</v>
      </c>
      <c r="K63" s="48" t="s">
        <v>3</v>
      </c>
      <c r="L63" s="94">
        <v>2311987.067</v>
      </c>
      <c r="M63" s="46" t="s">
        <v>2</v>
      </c>
      <c r="N63" s="47">
        <v>6.743376821839291</v>
      </c>
      <c r="O63" s="49" t="s">
        <v>3</v>
      </c>
      <c r="P63" s="4"/>
    </row>
    <row r="64" spans="1:16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8"/>
    </row>
    <row r="65" spans="1:16" ht="15">
      <c r="A65" s="104"/>
      <c r="B65" s="104"/>
      <c r="C65" s="104"/>
      <c r="D65" s="104"/>
      <c r="E65" s="22"/>
      <c r="F65" s="52"/>
      <c r="G65" s="25"/>
      <c r="H65" s="104"/>
      <c r="I65" s="22"/>
      <c r="J65" s="104"/>
      <c r="K65" s="25"/>
      <c r="L65" s="104"/>
      <c r="M65" s="22"/>
      <c r="N65" s="104"/>
      <c r="O65" s="105"/>
      <c r="P65" s="112"/>
    </row>
    <row r="66" spans="1:16" ht="15">
      <c r="A66" s="57" t="s">
        <v>33</v>
      </c>
      <c r="B66" s="104"/>
      <c r="C66" s="104"/>
      <c r="D66" s="104"/>
      <c r="E66" s="22"/>
      <c r="F66" s="52"/>
      <c r="G66" s="25"/>
      <c r="H66" s="104"/>
      <c r="I66" s="22"/>
      <c r="J66" s="104"/>
      <c r="K66" s="25"/>
      <c r="L66" s="104"/>
      <c r="M66" s="22"/>
      <c r="N66" s="104"/>
      <c r="O66" s="105"/>
      <c r="P66" s="112"/>
    </row>
    <row r="67" spans="1:16" ht="15">
      <c r="A67" s="57" t="s">
        <v>34</v>
      </c>
      <c r="B67" s="104"/>
      <c r="C67" s="104"/>
      <c r="D67" s="104"/>
      <c r="E67" s="22"/>
      <c r="F67" s="52"/>
      <c r="G67" s="25"/>
      <c r="H67" s="104"/>
      <c r="I67" s="22"/>
      <c r="J67" s="104"/>
      <c r="K67" s="25"/>
      <c r="L67" s="104"/>
      <c r="M67" s="22"/>
      <c r="N67" s="104"/>
      <c r="O67" s="105"/>
      <c r="P67" s="112"/>
    </row>
    <row r="68" spans="1:16" ht="15">
      <c r="A68" s="26" t="s">
        <v>100</v>
      </c>
      <c r="B68" s="104"/>
      <c r="C68" s="108"/>
      <c r="D68" s="108"/>
      <c r="E68" s="22"/>
      <c r="F68" s="52"/>
      <c r="G68" s="25"/>
      <c r="H68" s="108"/>
      <c r="I68" s="22"/>
      <c r="J68" s="108"/>
      <c r="K68" s="25"/>
      <c r="L68" s="108"/>
      <c r="M68" s="22"/>
      <c r="N68" s="108"/>
      <c r="O68" s="105"/>
      <c r="P68" s="114"/>
    </row>
    <row r="69" spans="1:16" ht="15">
      <c r="A69" s="104"/>
      <c r="B69" s="104"/>
      <c r="C69" s="104"/>
      <c r="D69" s="104"/>
      <c r="E69" s="22"/>
      <c r="F69" s="52"/>
      <c r="G69" s="25"/>
      <c r="H69" s="104"/>
      <c r="I69" s="22"/>
      <c r="J69" s="104"/>
      <c r="K69" s="25"/>
      <c r="L69" s="104"/>
      <c r="M69" s="22"/>
      <c r="N69" s="104"/>
      <c r="O69" s="105"/>
      <c r="P69" s="112"/>
    </row>
    <row r="70" spans="1:16" ht="15">
      <c r="A70" s="50"/>
      <c r="B70" s="104"/>
      <c r="C70" s="104"/>
      <c r="D70" s="104"/>
      <c r="E70" s="22"/>
      <c r="F70" s="52"/>
      <c r="G70" s="25"/>
      <c r="H70" s="104"/>
      <c r="I70" s="22"/>
      <c r="J70" s="104"/>
      <c r="K70" s="25"/>
      <c r="L70" s="104"/>
      <c r="M70" s="22"/>
      <c r="N70" s="104"/>
      <c r="O70" s="105"/>
      <c r="P70" s="112"/>
    </row>
    <row r="71" spans="1:16" ht="15">
      <c r="A71" s="33" t="s">
        <v>35</v>
      </c>
      <c r="B71" s="104"/>
      <c r="C71" s="104"/>
      <c r="D71" s="104"/>
      <c r="E71" s="22"/>
      <c r="F71" s="52"/>
      <c r="G71" s="25"/>
      <c r="H71" s="104"/>
      <c r="I71" s="22"/>
      <c r="J71" s="104"/>
      <c r="K71" s="25"/>
      <c r="L71" s="104"/>
      <c r="M71" s="22"/>
      <c r="N71" s="104"/>
      <c r="O71" s="105"/>
      <c r="P71" s="112"/>
    </row>
    <row r="72" spans="1:15" ht="12.75">
      <c r="A72" s="162"/>
      <c r="B72" s="162"/>
      <c r="C72" s="162"/>
      <c r="D72" s="162"/>
      <c r="E72" s="163"/>
      <c r="F72" s="5"/>
      <c r="G72" s="164"/>
      <c r="H72" s="162"/>
      <c r="I72" s="163"/>
      <c r="J72" s="162"/>
      <c r="K72" s="164"/>
      <c r="L72" s="162"/>
      <c r="M72" s="163"/>
      <c r="N72" s="162"/>
      <c r="O72" s="165"/>
    </row>
    <row r="73" spans="1:15" ht="12.75">
      <c r="A73" s="162"/>
      <c r="B73" s="162"/>
      <c r="C73" s="162"/>
      <c r="D73" s="162"/>
      <c r="E73" s="163"/>
      <c r="F73" s="5"/>
      <c r="G73" s="164"/>
      <c r="H73" s="162"/>
      <c r="I73" s="163"/>
      <c r="J73" s="162"/>
      <c r="K73" s="164"/>
      <c r="L73" s="162"/>
      <c r="M73" s="163"/>
      <c r="N73" s="162"/>
      <c r="O73" s="165"/>
    </row>
    <row r="74" spans="1:15" ht="12.75">
      <c r="A74" s="162"/>
      <c r="B74" s="162"/>
      <c r="C74" s="162"/>
      <c r="D74" s="162"/>
      <c r="E74" s="163"/>
      <c r="F74" s="5"/>
      <c r="G74" s="164"/>
      <c r="H74" s="162"/>
      <c r="I74" s="163"/>
      <c r="J74" s="162"/>
      <c r="K74" s="164"/>
      <c r="L74" s="162"/>
      <c r="M74" s="163"/>
      <c r="N74" s="162"/>
      <c r="O74" s="165"/>
    </row>
    <row r="75" spans="1:15" ht="12.75">
      <c r="A75" s="162"/>
      <c r="B75" s="162"/>
      <c r="C75" s="162"/>
      <c r="D75" s="162"/>
      <c r="E75" s="163"/>
      <c r="F75" s="5"/>
      <c r="G75" s="164"/>
      <c r="H75" s="162"/>
      <c r="I75" s="163"/>
      <c r="J75" s="162"/>
      <c r="K75" s="164"/>
      <c r="L75" s="162"/>
      <c r="M75" s="163"/>
      <c r="N75" s="162"/>
      <c r="O75" s="16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8" customFormat="1" ht="18.75">
      <c r="A2" s="167" t="s">
        <v>148</v>
      </c>
      <c r="B2" s="167"/>
      <c r="C2" s="167"/>
      <c r="D2" s="167"/>
      <c r="E2" s="167"/>
      <c r="F2" s="167"/>
      <c r="G2" s="167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8">
        <v>38990</v>
      </c>
      <c r="E6" s="118">
        <v>39021</v>
      </c>
      <c r="F6" s="118">
        <v>39051</v>
      </c>
      <c r="G6" s="118">
        <v>39082</v>
      </c>
    </row>
    <row r="7" s="19" customFormat="1" ht="15">
      <c r="C7" s="101"/>
    </row>
    <row r="8" spans="1:7" s="19" customFormat="1" ht="13.5" customHeight="1">
      <c r="A8" s="19" t="s">
        <v>141</v>
      </c>
      <c r="D8" s="99">
        <v>22619.126</v>
      </c>
      <c r="E8" s="99">
        <v>22584.62</v>
      </c>
      <c r="F8" s="99">
        <v>22836.198</v>
      </c>
      <c r="G8" s="99">
        <v>22722.096</v>
      </c>
    </row>
    <row r="9" spans="1:7" s="19" customFormat="1" ht="15">
      <c r="A9" s="19" t="s">
        <v>143</v>
      </c>
      <c r="D9" s="99"/>
      <c r="E9" s="99"/>
      <c r="F9" s="99"/>
      <c r="G9" s="99"/>
    </row>
    <row r="10" spans="2:7" s="19" customFormat="1" ht="18" customHeight="1">
      <c r="B10" s="19" t="s">
        <v>153</v>
      </c>
      <c r="D10" s="99">
        <v>11354.662</v>
      </c>
      <c r="E10" s="99">
        <v>11443.052000000001</v>
      </c>
      <c r="F10" s="99">
        <v>11732.705</v>
      </c>
      <c r="G10" s="99">
        <v>12001.151</v>
      </c>
    </row>
    <row r="11" spans="2:7" s="19" customFormat="1" ht="15" customHeight="1">
      <c r="B11" s="19" t="s">
        <v>142</v>
      </c>
      <c r="D11" s="99">
        <v>11264.464</v>
      </c>
      <c r="E11" s="99">
        <v>11141.568</v>
      </c>
      <c r="F11" s="99">
        <v>11103.493</v>
      </c>
      <c r="G11" s="99">
        <v>10720.945</v>
      </c>
    </row>
    <row r="12" s="19" customFormat="1" ht="15"/>
    <row r="13" spans="1:7" s="19" customFormat="1" ht="15">
      <c r="A13" s="19" t="s">
        <v>152</v>
      </c>
      <c r="D13" s="99">
        <v>40</v>
      </c>
      <c r="E13" s="99">
        <v>39</v>
      </c>
      <c r="F13" s="99">
        <v>38</v>
      </c>
      <c r="G13" s="99">
        <v>38</v>
      </c>
    </row>
    <row r="14" s="19" customFormat="1" ht="15"/>
    <row r="17" ht="12.75">
      <c r="A17" s="100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0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251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2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4">
        <v>157385</v>
      </c>
      <c r="E11" s="37"/>
      <c r="F11" s="36"/>
      <c r="G11" s="94" t="s">
        <v>43</v>
      </c>
      <c r="H11" s="35"/>
      <c r="I11" s="34"/>
      <c r="J11" s="94">
        <v>157385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4">
        <v>7115</v>
      </c>
      <c r="E12" s="37"/>
      <c r="F12" s="36"/>
      <c r="G12" s="94" t="s">
        <v>43</v>
      </c>
      <c r="H12" s="35"/>
      <c r="I12" s="34"/>
      <c r="J12" s="94">
        <v>7115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4">
        <v>164500</v>
      </c>
      <c r="E13" s="37"/>
      <c r="F13" s="36"/>
      <c r="G13" s="94" t="s">
        <v>43</v>
      </c>
      <c r="H13" s="35"/>
      <c r="I13" s="34"/>
      <c r="J13" s="94">
        <v>164500</v>
      </c>
      <c r="K13" s="34"/>
      <c r="M13" s="16"/>
      <c r="N13" s="17"/>
    </row>
    <row r="14" spans="1:14" ht="15" customHeight="1">
      <c r="A14" s="19"/>
      <c r="B14" s="19"/>
      <c r="C14" s="28"/>
      <c r="D14" s="96"/>
      <c r="E14" s="37"/>
      <c r="F14" s="36"/>
      <c r="G14" s="94"/>
      <c r="H14" s="35"/>
      <c r="I14" s="34"/>
      <c r="J14" s="96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4"/>
      <c r="E15" s="37"/>
      <c r="F15" s="36"/>
      <c r="G15" s="94"/>
      <c r="H15" s="35"/>
      <c r="I15" s="34"/>
      <c r="J15" s="94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4">
        <v>14269.129</v>
      </c>
      <c r="E16" s="37"/>
      <c r="F16" s="36"/>
      <c r="G16" s="94" t="s">
        <v>43</v>
      </c>
      <c r="H16" s="35"/>
      <c r="I16" s="34"/>
      <c r="J16" s="94">
        <v>14269.129</v>
      </c>
      <c r="K16" s="34"/>
      <c r="M16" s="16"/>
      <c r="N16" s="17"/>
    </row>
    <row r="17" spans="1:14" ht="15" customHeight="1">
      <c r="A17" s="19"/>
      <c r="B17" s="19"/>
      <c r="C17" s="28"/>
      <c r="D17" s="96"/>
      <c r="E17" s="37"/>
      <c r="F17" s="36"/>
      <c r="G17" s="94"/>
      <c r="H17" s="35"/>
      <c r="I17" s="34"/>
      <c r="J17" s="96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4"/>
      <c r="E18" s="37"/>
      <c r="F18" s="36"/>
      <c r="G18" s="94"/>
      <c r="H18" s="35"/>
      <c r="I18" s="34"/>
      <c r="J18" s="94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4">
        <v>150230.871</v>
      </c>
      <c r="E19" s="37"/>
      <c r="F19" s="36"/>
      <c r="G19" s="94" t="s">
        <v>43</v>
      </c>
      <c r="H19" s="35"/>
      <c r="I19" s="34"/>
      <c r="J19" s="94">
        <v>150230.871</v>
      </c>
      <c r="K19" s="34"/>
      <c r="M19" s="16"/>
      <c r="N19" s="17"/>
    </row>
    <row r="20" spans="1:14" ht="15" customHeight="1">
      <c r="A20" s="19"/>
      <c r="B20" s="19"/>
      <c r="C20" s="28"/>
      <c r="D20" s="96"/>
      <c r="E20" s="35"/>
      <c r="F20" s="36"/>
      <c r="G20" s="94"/>
      <c r="H20" s="35"/>
      <c r="I20" s="34"/>
      <c r="J20" s="94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4">
        <v>237686.747</v>
      </c>
      <c r="E21" s="35"/>
      <c r="F21" s="36"/>
      <c r="G21" s="94">
        <v>103739.113</v>
      </c>
      <c r="H21" s="35"/>
      <c r="I21" s="34"/>
      <c r="J21" s="94">
        <v>341425.86</v>
      </c>
      <c r="K21" s="34"/>
      <c r="M21" s="16"/>
      <c r="N21" s="17"/>
    </row>
    <row r="22" spans="1:14" ht="15" customHeight="1">
      <c r="A22" s="33"/>
      <c r="B22" s="19"/>
      <c r="C22" s="28"/>
      <c r="D22" s="94"/>
      <c r="E22" s="35"/>
      <c r="F22" s="36"/>
      <c r="G22" s="94"/>
      <c r="H22" s="35"/>
      <c r="I22" s="34"/>
      <c r="J22" s="94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4">
        <v>933277.768</v>
      </c>
      <c r="E23" s="35"/>
      <c r="F23" s="36"/>
      <c r="G23" s="94">
        <v>426035.039</v>
      </c>
      <c r="H23" s="35"/>
      <c r="I23" s="34"/>
      <c r="J23" s="94">
        <v>1359312.807</v>
      </c>
      <c r="K23" s="34"/>
      <c r="M23" s="16"/>
      <c r="N23" s="17"/>
    </row>
    <row r="24" spans="1:14" ht="15" customHeight="1">
      <c r="A24" s="33"/>
      <c r="B24" s="19"/>
      <c r="C24" s="28"/>
      <c r="D24" s="94"/>
      <c r="E24" s="35"/>
      <c r="F24" s="36"/>
      <c r="G24" s="94"/>
      <c r="H24" s="35"/>
      <c r="I24" s="34"/>
      <c r="J24" s="94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4">
        <v>1380658.886</v>
      </c>
      <c r="E25" s="35" t="s">
        <v>53</v>
      </c>
      <c r="F25" s="36"/>
      <c r="G25" s="94">
        <v>1652898.902</v>
      </c>
      <c r="H25" s="35" t="s">
        <v>54</v>
      </c>
      <c r="I25" s="34"/>
      <c r="J25" s="94">
        <v>3033557.788</v>
      </c>
      <c r="K25" s="34"/>
      <c r="M25" s="97"/>
      <c r="N25" s="17"/>
    </row>
    <row r="26" spans="1:14" ht="15" customHeight="1">
      <c r="A26" s="33"/>
      <c r="B26" s="19"/>
      <c r="C26" s="28"/>
      <c r="D26" s="94"/>
      <c r="E26" s="35"/>
      <c r="F26" s="36"/>
      <c r="G26" s="94"/>
      <c r="H26" s="35"/>
      <c r="I26" s="34"/>
      <c r="J26" s="94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6"/>
      <c r="E27" s="35"/>
      <c r="F27" s="36"/>
      <c r="G27" s="96"/>
      <c r="H27" s="35"/>
      <c r="I27" s="34"/>
      <c r="J27" s="96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4">
        <v>75966.974</v>
      </c>
      <c r="E28" s="35"/>
      <c r="F28" s="36"/>
      <c r="G28" s="94">
        <v>102805.596</v>
      </c>
      <c r="H28" s="35"/>
      <c r="I28" s="34"/>
      <c r="J28" s="94">
        <v>178772.57</v>
      </c>
      <c r="K28" s="34"/>
      <c r="M28" s="16"/>
      <c r="N28" s="17"/>
    </row>
    <row r="29" spans="1:14" ht="15" customHeight="1">
      <c r="A29" s="19"/>
      <c r="B29" s="33"/>
      <c r="C29" s="28"/>
      <c r="D29" s="94"/>
      <c r="E29" s="35"/>
      <c r="F29" s="36"/>
      <c r="G29" s="94"/>
      <c r="H29" s="35"/>
      <c r="I29" s="34"/>
      <c r="J29" s="94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6"/>
      <c r="E30" s="35"/>
      <c r="F30" s="36"/>
      <c r="G30" s="96"/>
      <c r="H30" s="35"/>
      <c r="I30" s="34"/>
      <c r="J30" s="96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4">
        <v>16801.078</v>
      </c>
      <c r="E31" s="35"/>
      <c r="F31" s="36"/>
      <c r="G31" s="94">
        <v>15146.021</v>
      </c>
      <c r="H31" s="35"/>
      <c r="I31" s="34"/>
      <c r="J31" s="94">
        <v>31947.099</v>
      </c>
      <c r="K31" s="34"/>
      <c r="M31" s="16"/>
      <c r="N31" s="17"/>
    </row>
    <row r="32" spans="1:14" ht="15" customHeight="1">
      <c r="A32" s="19"/>
      <c r="B32" s="33"/>
      <c r="C32" s="28"/>
      <c r="D32" s="94"/>
      <c r="E32" s="35"/>
      <c r="F32" s="36"/>
      <c r="G32" s="94"/>
      <c r="H32" s="35"/>
      <c r="I32" s="34"/>
      <c r="J32" s="94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6"/>
      <c r="E33" s="35"/>
      <c r="F33" s="36"/>
      <c r="G33" s="96"/>
      <c r="H33" s="35"/>
      <c r="I33" s="34"/>
      <c r="J33" s="96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4"/>
      <c r="E34" s="35"/>
      <c r="F34" s="36"/>
      <c r="G34" s="94"/>
      <c r="H34" s="35"/>
      <c r="I34" s="34"/>
      <c r="J34" s="94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4">
        <v>1064.158</v>
      </c>
      <c r="E35" s="35"/>
      <c r="F35" s="36"/>
      <c r="G35" s="94">
        <v>2397.504</v>
      </c>
      <c r="H35" s="35"/>
      <c r="I35" s="34"/>
      <c r="J35" s="94">
        <v>3461.662</v>
      </c>
      <c r="K35" s="34"/>
      <c r="M35" s="16"/>
      <c r="N35" s="17"/>
    </row>
    <row r="36" spans="1:14" ht="15" customHeight="1">
      <c r="A36" s="19"/>
      <c r="B36" s="19"/>
      <c r="C36" s="28"/>
      <c r="D36" s="96"/>
      <c r="E36" s="35"/>
      <c r="F36" s="36"/>
      <c r="G36" s="96"/>
      <c r="H36" s="35"/>
      <c r="I36" s="34"/>
      <c r="J36" s="96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4"/>
      <c r="E37" s="35"/>
      <c r="F37" s="36"/>
      <c r="G37" s="94"/>
      <c r="H37" s="35"/>
      <c r="I37" s="34"/>
      <c r="J37" s="94"/>
      <c r="K37" s="34"/>
      <c r="M37" s="16"/>
      <c r="N37" s="17"/>
    </row>
    <row r="38" spans="1:14" ht="15" customHeight="1">
      <c r="A38" s="38"/>
      <c r="B38" s="19"/>
      <c r="C38" s="28"/>
      <c r="D38" s="94"/>
      <c r="E38" s="35"/>
      <c r="F38" s="36"/>
      <c r="G38" s="94"/>
      <c r="H38" s="35"/>
      <c r="I38" s="34"/>
      <c r="J38" s="94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4">
        <v>387917.618</v>
      </c>
      <c r="E39" s="35"/>
      <c r="F39" s="36"/>
      <c r="G39" s="94">
        <v>103739.113</v>
      </c>
      <c r="H39" s="35"/>
      <c r="I39" s="34"/>
      <c r="J39" s="94">
        <v>491656.731</v>
      </c>
      <c r="K39" s="34"/>
      <c r="M39" s="16"/>
      <c r="N39" s="17"/>
    </row>
    <row r="40" spans="1:14" ht="15" customHeight="1">
      <c r="A40" s="19"/>
      <c r="B40" s="33"/>
      <c r="C40" s="28"/>
      <c r="D40" s="94"/>
      <c r="E40" s="35"/>
      <c r="F40" s="36"/>
      <c r="G40" s="94"/>
      <c r="H40" s="35"/>
      <c r="I40" s="34"/>
      <c r="J40" s="94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4">
        <v>2777821.246</v>
      </c>
      <c r="E41" s="35" t="s">
        <v>53</v>
      </c>
      <c r="F41" s="36"/>
      <c r="G41" s="94">
        <v>2285478.65</v>
      </c>
      <c r="H41" s="35" t="s">
        <v>54</v>
      </c>
      <c r="I41" s="34"/>
      <c r="J41" s="94">
        <v>5063299.896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4">
        <v>2777097.153</v>
      </c>
      <c r="E42" s="35" t="s">
        <v>3</v>
      </c>
      <c r="F42" s="36" t="s">
        <v>2</v>
      </c>
      <c r="G42" s="94">
        <v>2286202.743</v>
      </c>
      <c r="H42" s="35" t="s">
        <v>3</v>
      </c>
      <c r="I42" s="34"/>
      <c r="J42" s="94"/>
      <c r="K42" s="34"/>
      <c r="M42" s="16"/>
      <c r="N42" s="17"/>
    </row>
    <row r="43" spans="1:14" ht="15" customHeight="1">
      <c r="A43" s="19"/>
      <c r="B43" s="19"/>
      <c r="C43" s="39"/>
      <c r="D43" s="94"/>
      <c r="E43" s="35"/>
      <c r="F43" s="36"/>
      <c r="G43" s="94"/>
      <c r="H43" s="35"/>
      <c r="I43" s="34"/>
      <c r="J43" s="94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4">
        <v>2795686.482</v>
      </c>
      <c r="E44" s="35" t="s">
        <v>53</v>
      </c>
      <c r="F44" s="36"/>
      <c r="G44" s="94">
        <v>2303022.175</v>
      </c>
      <c r="H44" s="35" t="s">
        <v>54</v>
      </c>
      <c r="I44" s="34"/>
      <c r="J44" s="94">
        <v>5098708.657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4">
        <v>2794962.389</v>
      </c>
      <c r="E45" s="35" t="s">
        <v>3</v>
      </c>
      <c r="F45" s="36" t="s">
        <v>2</v>
      </c>
      <c r="G45" s="94">
        <v>2303746.268</v>
      </c>
      <c r="H45" s="35" t="s">
        <v>3</v>
      </c>
      <c r="I45" s="34"/>
      <c r="J45" s="94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1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251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1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4">
        <v>237686.747</v>
      </c>
      <c r="D11" s="29"/>
      <c r="E11" s="30"/>
      <c r="F11" s="94">
        <v>103739.113</v>
      </c>
      <c r="G11" s="29"/>
      <c r="H11" s="19"/>
      <c r="I11" s="94">
        <v>341425.86</v>
      </c>
      <c r="J11" s="19"/>
      <c r="K11" s="1"/>
      <c r="L11" s="18"/>
      <c r="M11" s="16"/>
    </row>
    <row r="12" spans="1:13" ht="19.5" customHeight="1">
      <c r="A12" s="35"/>
      <c r="B12" s="30"/>
      <c r="C12" s="94"/>
      <c r="D12" s="29"/>
      <c r="E12" s="30"/>
      <c r="F12" s="94"/>
      <c r="G12" s="29"/>
      <c r="H12" s="19"/>
      <c r="I12" s="94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4">
        <v>933277.768</v>
      </c>
      <c r="D13" s="29"/>
      <c r="E13" s="30"/>
      <c r="F13" s="94">
        <v>426035.039</v>
      </c>
      <c r="G13" s="29"/>
      <c r="H13" s="19"/>
      <c r="I13" s="94">
        <v>1359312.807</v>
      </c>
      <c r="J13" s="19"/>
      <c r="L13" s="18"/>
      <c r="M13" s="16"/>
    </row>
    <row r="14" spans="1:13" ht="19.5" customHeight="1">
      <c r="A14" s="35"/>
      <c r="B14" s="30"/>
      <c r="C14" s="94"/>
      <c r="D14" s="29"/>
      <c r="E14" s="30"/>
      <c r="F14" s="94"/>
      <c r="G14" s="29"/>
      <c r="H14" s="19"/>
      <c r="I14" s="94"/>
      <c r="J14" s="19"/>
      <c r="L14" s="18"/>
      <c r="M14" s="16"/>
    </row>
    <row r="15" spans="1:13" ht="19.5" customHeight="1">
      <c r="A15" s="35" t="s">
        <v>70</v>
      </c>
      <c r="B15" s="30"/>
      <c r="C15" s="94">
        <v>1380658.886</v>
      </c>
      <c r="D15" s="35" t="s">
        <v>53</v>
      </c>
      <c r="E15" s="30"/>
      <c r="F15" s="94">
        <v>1652898.902</v>
      </c>
      <c r="G15" s="35" t="s">
        <v>54</v>
      </c>
      <c r="H15" s="19"/>
      <c r="I15" s="94">
        <v>3033557.788</v>
      </c>
      <c r="J15" s="19"/>
      <c r="L15" s="18"/>
      <c r="M15" s="16"/>
    </row>
    <row r="16" spans="1:13" ht="19.5" customHeight="1">
      <c r="A16" s="19"/>
      <c r="B16" s="36" t="s">
        <v>2</v>
      </c>
      <c r="C16" s="94">
        <v>1379934.793</v>
      </c>
      <c r="D16" s="35" t="s">
        <v>3</v>
      </c>
      <c r="E16" s="36" t="s">
        <v>2</v>
      </c>
      <c r="F16" s="94">
        <v>1653622.995</v>
      </c>
      <c r="G16" s="35" t="s">
        <v>3</v>
      </c>
      <c r="H16" s="19"/>
      <c r="I16" s="94"/>
      <c r="J16" s="19"/>
      <c r="L16" s="18"/>
      <c r="M16" s="16"/>
    </row>
    <row r="17" spans="1:13" ht="19.5" customHeight="1">
      <c r="A17" s="19"/>
      <c r="B17" s="36"/>
      <c r="C17" s="94"/>
      <c r="D17" s="35"/>
      <c r="E17" s="36"/>
      <c r="F17" s="94"/>
      <c r="G17" s="35"/>
      <c r="H17" s="19"/>
      <c r="I17" s="94"/>
      <c r="J17" s="19"/>
      <c r="L17" s="18"/>
      <c r="M17" s="16"/>
    </row>
    <row r="18" spans="1:13" ht="19.5" customHeight="1">
      <c r="A18" s="35" t="s">
        <v>71</v>
      </c>
      <c r="B18" s="30"/>
      <c r="C18" s="94">
        <v>2551623.401</v>
      </c>
      <c r="D18" s="35" t="s">
        <v>53</v>
      </c>
      <c r="E18" s="30"/>
      <c r="F18" s="94">
        <v>2182673.054</v>
      </c>
      <c r="G18" s="35" t="s">
        <v>54</v>
      </c>
      <c r="H18" s="19"/>
      <c r="I18" s="94">
        <v>4734296.455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4">
        <v>2550899.308</v>
      </c>
      <c r="D19" s="35" t="s">
        <v>3</v>
      </c>
      <c r="E19" s="36" t="s">
        <v>2</v>
      </c>
      <c r="F19" s="94">
        <v>2183397.147</v>
      </c>
      <c r="G19" s="35" t="s">
        <v>3</v>
      </c>
      <c r="H19" s="19"/>
      <c r="I19" s="94"/>
      <c r="J19" s="19"/>
      <c r="K19" s="1"/>
      <c r="L19" s="18"/>
      <c r="M19" s="16"/>
    </row>
    <row r="20" spans="1:13" ht="19.5" customHeight="1">
      <c r="A20" s="19"/>
      <c r="B20" s="36"/>
      <c r="C20" s="94"/>
      <c r="D20" s="35"/>
      <c r="E20" s="36"/>
      <c r="F20" s="94"/>
      <c r="G20" s="35"/>
      <c r="H20" s="19"/>
      <c r="I20" s="94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4">
        <v>13632.001</v>
      </c>
      <c r="D21" s="29"/>
      <c r="E21" s="30"/>
      <c r="F21" s="94">
        <v>12859.813</v>
      </c>
      <c r="G21" s="29"/>
      <c r="H21" s="19"/>
      <c r="I21" s="94">
        <v>26491.814</v>
      </c>
      <c r="J21" s="19"/>
      <c r="L21" s="18"/>
      <c r="M21" s="16"/>
    </row>
    <row r="22" spans="1:13" ht="19.5" customHeight="1">
      <c r="A22" s="35"/>
      <c r="B22" s="30"/>
      <c r="C22" s="94"/>
      <c r="D22" s="29"/>
      <c r="E22" s="30"/>
      <c r="F22" s="94"/>
      <c r="G22" s="29"/>
      <c r="H22" s="19"/>
      <c r="I22" s="94"/>
      <c r="J22" s="19"/>
      <c r="L22" s="18"/>
      <c r="M22" s="16"/>
    </row>
    <row r="23" spans="1:13" ht="19.5" customHeight="1">
      <c r="A23" s="35" t="s">
        <v>73</v>
      </c>
      <c r="B23" s="30"/>
      <c r="C23" s="94">
        <v>3169.077</v>
      </c>
      <c r="D23" s="29"/>
      <c r="E23" s="30"/>
      <c r="F23" s="94">
        <v>2286.208</v>
      </c>
      <c r="G23" s="29"/>
      <c r="H23" s="19"/>
      <c r="I23" s="94">
        <v>5455.285</v>
      </c>
      <c r="J23" s="19"/>
      <c r="L23" s="18"/>
      <c r="M23" s="16"/>
    </row>
    <row r="24" spans="1:13" ht="19.5" customHeight="1">
      <c r="A24" s="35"/>
      <c r="B24" s="30"/>
      <c r="C24" s="94"/>
      <c r="D24" s="29"/>
      <c r="E24" s="30"/>
      <c r="F24" s="94"/>
      <c r="G24" s="29"/>
      <c r="H24" s="19"/>
      <c r="I24" s="94"/>
      <c r="J24" s="19"/>
      <c r="L24" s="18"/>
      <c r="M24" s="16"/>
    </row>
    <row r="25" spans="1:13" ht="19.5" customHeight="1">
      <c r="A25" s="35" t="s">
        <v>74</v>
      </c>
      <c r="B25" s="30"/>
      <c r="C25" s="94">
        <v>2568424.479</v>
      </c>
      <c r="D25" s="35" t="s">
        <v>53</v>
      </c>
      <c r="E25" s="30"/>
      <c r="F25" s="94">
        <v>2197819.075</v>
      </c>
      <c r="G25" s="35" t="s">
        <v>54</v>
      </c>
      <c r="H25" s="19"/>
      <c r="I25" s="94">
        <v>4766243.554</v>
      </c>
      <c r="J25" s="19"/>
      <c r="L25" s="18"/>
      <c r="M25" s="16">
        <f>I25-I18-I21-I23</f>
        <v>-5.347828846424818E-10</v>
      </c>
    </row>
    <row r="26" spans="1:13" ht="19.5" customHeight="1">
      <c r="A26" s="19"/>
      <c r="B26" s="36" t="s">
        <v>2</v>
      </c>
      <c r="C26" s="94">
        <v>2567700.386</v>
      </c>
      <c r="D26" s="35" t="s">
        <v>3</v>
      </c>
      <c r="E26" s="36" t="s">
        <v>2</v>
      </c>
      <c r="F26" s="94">
        <v>2198543.168</v>
      </c>
      <c r="G26" s="35" t="s">
        <v>3</v>
      </c>
      <c r="H26" s="19"/>
      <c r="I26" s="95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68" t="s">
        <v>146</v>
      </c>
      <c r="B2" s="168"/>
      <c r="C2" s="168"/>
      <c r="D2" s="168"/>
      <c r="E2" s="168"/>
      <c r="F2" s="21"/>
    </row>
    <row r="3" spans="1:6" ht="15">
      <c r="A3" s="27" t="s">
        <v>251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1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3">
        <v>66282.101</v>
      </c>
      <c r="D12" s="93">
        <v>61894.289</v>
      </c>
      <c r="E12" s="93">
        <v>128176.39</v>
      </c>
      <c r="F12" s="19"/>
      <c r="H12" s="18"/>
      <c r="I12" s="16"/>
    </row>
    <row r="13" spans="1:9" ht="15">
      <c r="A13" s="19"/>
      <c r="B13" s="33"/>
      <c r="C13" s="93"/>
      <c r="D13" s="93"/>
      <c r="E13" s="93"/>
      <c r="F13" s="19"/>
      <c r="H13" s="18"/>
      <c r="I13" s="16"/>
    </row>
    <row r="14" spans="1:9" ht="15">
      <c r="A14" s="19"/>
      <c r="B14" s="33" t="s">
        <v>91</v>
      </c>
      <c r="C14" s="93">
        <v>3883.965</v>
      </c>
      <c r="D14" s="93">
        <v>17091.611</v>
      </c>
      <c r="E14" s="93">
        <v>20975.576</v>
      </c>
      <c r="F14" s="19"/>
      <c r="H14" s="18"/>
      <c r="I14" s="16"/>
    </row>
    <row r="15" spans="1:9" ht="15">
      <c r="A15" s="19"/>
      <c r="B15" s="33"/>
      <c r="C15" s="93"/>
      <c r="D15" s="93"/>
      <c r="E15" s="93"/>
      <c r="F15" s="19"/>
      <c r="H15" s="18"/>
      <c r="I15" s="16"/>
    </row>
    <row r="16" spans="1:9" ht="15">
      <c r="A16" s="19"/>
      <c r="B16" s="33" t="s">
        <v>92</v>
      </c>
      <c r="C16" s="93">
        <v>1721849.278</v>
      </c>
      <c r="D16" s="93">
        <v>212075.832</v>
      </c>
      <c r="E16" s="93">
        <v>1933925.11</v>
      </c>
      <c r="F16" s="19"/>
      <c r="H16" s="18"/>
      <c r="I16" s="16"/>
    </row>
    <row r="17" spans="1:9" ht="15">
      <c r="A17" s="19"/>
      <c r="B17" s="33"/>
      <c r="C17" s="93"/>
      <c r="D17" s="93"/>
      <c r="E17" s="93"/>
      <c r="F17" s="19"/>
      <c r="H17" s="18"/>
      <c r="I17" s="16"/>
    </row>
    <row r="18" spans="1:9" ht="15">
      <c r="A18" s="19"/>
      <c r="B18" s="33" t="s">
        <v>93</v>
      </c>
      <c r="C18" s="93">
        <v>72579.941</v>
      </c>
      <c r="D18" s="93">
        <v>224412.989</v>
      </c>
      <c r="E18" s="93">
        <v>296992.93</v>
      </c>
      <c r="F18" s="19"/>
      <c r="H18" s="18"/>
      <c r="I18" s="16"/>
    </row>
    <row r="19" spans="1:9" ht="15">
      <c r="A19" s="19"/>
      <c r="B19" s="33"/>
      <c r="C19" s="93"/>
      <c r="D19" s="93"/>
      <c r="E19" s="93"/>
      <c r="F19" s="19"/>
      <c r="H19" s="18"/>
      <c r="I19" s="16"/>
    </row>
    <row r="20" spans="1:9" ht="15">
      <c r="A20" s="19"/>
      <c r="B20" s="33" t="s">
        <v>94</v>
      </c>
      <c r="C20" s="93">
        <v>5854.289</v>
      </c>
      <c r="D20" s="93">
        <v>16457.882</v>
      </c>
      <c r="E20" s="93">
        <v>22312.171</v>
      </c>
      <c r="F20" s="19"/>
      <c r="H20" s="18"/>
      <c r="I20" s="16"/>
    </row>
    <row r="21" spans="1:9" ht="15">
      <c r="A21" s="19"/>
      <c r="B21" s="33"/>
      <c r="C21" s="93"/>
      <c r="D21" s="93"/>
      <c r="E21" s="93"/>
      <c r="F21" s="19"/>
      <c r="H21" s="18"/>
      <c r="I21" s="16"/>
    </row>
    <row r="22" spans="1:9" ht="15">
      <c r="A22" s="19"/>
      <c r="B22" s="33" t="s">
        <v>95</v>
      </c>
      <c r="C22" s="93">
        <v>1870449.574</v>
      </c>
      <c r="D22" s="93">
        <v>531932.603</v>
      </c>
      <c r="E22" s="93">
        <v>2402382.177</v>
      </c>
      <c r="F22" s="19"/>
      <c r="H22" s="18"/>
      <c r="I22" s="16"/>
    </row>
    <row r="23" spans="1:9" ht="15">
      <c r="A23" s="19"/>
      <c r="B23" s="33"/>
      <c r="C23" s="93"/>
      <c r="D23" s="93"/>
      <c r="E23" s="93"/>
      <c r="F23" s="19"/>
      <c r="H23" s="18"/>
      <c r="I23" s="16"/>
    </row>
    <row r="24" spans="1:9" ht="15">
      <c r="A24" s="19"/>
      <c r="B24" s="33"/>
      <c r="C24" s="93"/>
      <c r="D24" s="93"/>
      <c r="E24" s="93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3">
        <v>495.209</v>
      </c>
      <c r="D27" s="93">
        <v>1089.348</v>
      </c>
      <c r="E27" s="93">
        <v>1584.557</v>
      </c>
      <c r="F27" s="19"/>
      <c r="H27" s="18"/>
      <c r="I27" s="16"/>
    </row>
    <row r="28" spans="1:9" ht="15">
      <c r="A28" s="19"/>
      <c r="B28" s="33"/>
      <c r="C28" s="93"/>
      <c r="D28" s="93"/>
      <c r="E28" s="93"/>
      <c r="F28" s="19"/>
      <c r="H28" s="18"/>
      <c r="I28" s="16"/>
    </row>
    <row r="29" spans="1:9" ht="15">
      <c r="A29" s="19"/>
      <c r="B29" s="33" t="s">
        <v>91</v>
      </c>
      <c r="C29" s="93">
        <v>25.944</v>
      </c>
      <c r="D29" s="93">
        <v>638.985</v>
      </c>
      <c r="E29" s="93">
        <v>664.929</v>
      </c>
      <c r="F29" s="19"/>
      <c r="H29" s="18"/>
      <c r="I29" s="16"/>
    </row>
    <row r="30" spans="1:9" ht="15">
      <c r="A30" s="19"/>
      <c r="B30" s="33"/>
      <c r="C30" s="93"/>
      <c r="D30" s="93"/>
      <c r="E30" s="93"/>
      <c r="F30" s="19"/>
      <c r="H30" s="18"/>
      <c r="I30" s="16"/>
    </row>
    <row r="31" spans="1:9" ht="15">
      <c r="A31" s="19"/>
      <c r="B31" s="33" t="s">
        <v>92</v>
      </c>
      <c r="C31" s="93">
        <v>20688.182</v>
      </c>
      <c r="D31" s="93">
        <v>1751.365</v>
      </c>
      <c r="E31" s="93">
        <v>22439.547</v>
      </c>
      <c r="F31" s="19"/>
      <c r="H31" s="18"/>
      <c r="I31" s="16"/>
    </row>
    <row r="32" spans="1:9" ht="15">
      <c r="A32" s="19"/>
      <c r="B32" s="33"/>
      <c r="C32" s="93"/>
      <c r="D32" s="93"/>
      <c r="E32" s="93"/>
      <c r="F32" s="19"/>
      <c r="H32" s="18"/>
      <c r="I32" s="16"/>
    </row>
    <row r="33" spans="1:9" ht="15">
      <c r="A33" s="19"/>
      <c r="B33" s="33" t="s">
        <v>93</v>
      </c>
      <c r="C33" s="93">
        <v>3148.299</v>
      </c>
      <c r="D33" s="93">
        <v>13520.522</v>
      </c>
      <c r="E33" s="93">
        <v>16668.821</v>
      </c>
      <c r="F33" s="19"/>
      <c r="H33" s="18"/>
      <c r="I33" s="16"/>
    </row>
    <row r="34" spans="1:9" ht="15">
      <c r="A34" s="19"/>
      <c r="B34" s="33"/>
      <c r="C34" s="93"/>
      <c r="D34" s="93"/>
      <c r="E34" s="93"/>
      <c r="F34" s="19"/>
      <c r="H34" s="18"/>
      <c r="I34" s="16"/>
    </row>
    <row r="35" spans="1:9" ht="15">
      <c r="A35" s="19"/>
      <c r="B35" s="33" t="s">
        <v>94</v>
      </c>
      <c r="C35" s="93">
        <v>0</v>
      </c>
      <c r="D35" s="93">
        <v>29.963</v>
      </c>
      <c r="E35" s="93">
        <v>29.963</v>
      </c>
      <c r="F35" s="19"/>
      <c r="H35" s="18"/>
      <c r="I35" s="16"/>
    </row>
    <row r="36" spans="1:9" ht="15">
      <c r="A36" s="19"/>
      <c r="B36" s="33"/>
      <c r="C36" s="93"/>
      <c r="D36" s="93"/>
      <c r="E36" s="93"/>
      <c r="F36" s="19"/>
      <c r="H36" s="18"/>
      <c r="I36" s="16"/>
    </row>
    <row r="37" spans="1:9" ht="15">
      <c r="A37" s="19"/>
      <c r="B37" s="33" t="s">
        <v>95</v>
      </c>
      <c r="C37" s="93">
        <v>24357.634</v>
      </c>
      <c r="D37" s="93">
        <v>17030.183</v>
      </c>
      <c r="E37" s="93">
        <v>41387.817</v>
      </c>
      <c r="F37" s="19"/>
      <c r="H37" s="18"/>
      <c r="I37" s="16"/>
    </row>
    <row r="38" spans="1:9" ht="15">
      <c r="A38" s="19"/>
      <c r="B38" s="33"/>
      <c r="C38" s="93"/>
      <c r="D38" s="93"/>
      <c r="E38" s="93"/>
      <c r="F38" s="19"/>
      <c r="H38" s="18"/>
      <c r="I38" s="16"/>
    </row>
    <row r="39" spans="1:9" ht="15">
      <c r="A39" s="19"/>
      <c r="B39" s="33"/>
      <c r="C39" s="93"/>
      <c r="D39" s="93"/>
      <c r="E39" s="93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3">
        <v>322.33</v>
      </c>
      <c r="D42" s="93">
        <v>243.555</v>
      </c>
      <c r="E42" s="93">
        <v>565.885</v>
      </c>
      <c r="F42" s="19"/>
      <c r="H42" s="18"/>
      <c r="I42" s="16"/>
    </row>
    <row r="43" spans="1:9" ht="15">
      <c r="A43" s="19"/>
      <c r="B43" s="33"/>
      <c r="C43" s="93"/>
      <c r="D43" s="93"/>
      <c r="E43" s="93"/>
      <c r="F43" s="19"/>
      <c r="H43" s="18"/>
      <c r="I43" s="16"/>
    </row>
    <row r="44" spans="1:9" ht="15">
      <c r="A44" s="19"/>
      <c r="B44" s="33" t="s">
        <v>91</v>
      </c>
      <c r="C44" s="93">
        <v>0</v>
      </c>
      <c r="D44" s="93">
        <v>116.152</v>
      </c>
      <c r="E44" s="93">
        <v>116.152</v>
      </c>
      <c r="F44" s="19"/>
      <c r="H44" s="18"/>
      <c r="I44" s="16"/>
    </row>
    <row r="45" spans="1:9" ht="15">
      <c r="A45" s="19"/>
      <c r="B45" s="33"/>
      <c r="C45" s="93"/>
      <c r="D45" s="93"/>
      <c r="E45" s="93"/>
      <c r="F45" s="19"/>
      <c r="H45" s="18"/>
      <c r="I45" s="16"/>
    </row>
    <row r="46" spans="1:9" ht="15">
      <c r="A46" s="19"/>
      <c r="B46" s="33" t="s">
        <v>92</v>
      </c>
      <c r="C46" s="93">
        <v>18566.147</v>
      </c>
      <c r="D46" s="93">
        <v>181.855</v>
      </c>
      <c r="E46" s="93">
        <v>18748.002</v>
      </c>
      <c r="F46" s="19"/>
      <c r="H46" s="18"/>
      <c r="I46" s="16"/>
    </row>
    <row r="47" spans="1:9" ht="15">
      <c r="A47" s="19"/>
      <c r="B47" s="33"/>
      <c r="C47" s="93"/>
      <c r="D47" s="93"/>
      <c r="E47" s="93"/>
      <c r="F47" s="19"/>
      <c r="H47" s="18"/>
      <c r="I47" s="16"/>
    </row>
    <row r="48" spans="1:9" ht="12.75" customHeight="1">
      <c r="A48" s="19"/>
      <c r="B48" s="33" t="s">
        <v>93</v>
      </c>
      <c r="C48" s="93">
        <v>3780.219</v>
      </c>
      <c r="D48" s="93">
        <v>912.815</v>
      </c>
      <c r="E48" s="93">
        <v>4693.034</v>
      </c>
      <c r="F48" s="19"/>
      <c r="H48" s="18"/>
      <c r="I48" s="16"/>
    </row>
    <row r="49" spans="1:9" ht="12.75" customHeight="1">
      <c r="A49" s="19"/>
      <c r="B49" s="33"/>
      <c r="C49" s="93"/>
      <c r="D49" s="93"/>
      <c r="E49" s="93"/>
      <c r="F49" s="19"/>
      <c r="H49" s="18"/>
      <c r="I49" s="16"/>
    </row>
    <row r="50" spans="1:9" ht="12.75" customHeight="1">
      <c r="A50" s="19"/>
      <c r="B50" s="33" t="s">
        <v>94</v>
      </c>
      <c r="C50" s="93">
        <v>0</v>
      </c>
      <c r="D50" s="93">
        <v>0</v>
      </c>
      <c r="E50" s="93">
        <v>0</v>
      </c>
      <c r="F50" s="19"/>
      <c r="H50" s="18"/>
      <c r="I50" s="16"/>
    </row>
    <row r="51" spans="1:9" ht="12.75" customHeight="1">
      <c r="A51" s="19"/>
      <c r="B51" s="33"/>
      <c r="C51" s="93"/>
      <c r="D51" s="93"/>
      <c r="E51" s="93"/>
      <c r="F51" s="19"/>
      <c r="H51" s="18"/>
      <c r="I51" s="16"/>
    </row>
    <row r="52" spans="1:9" ht="15">
      <c r="A52" s="19"/>
      <c r="B52" s="33" t="s">
        <v>95</v>
      </c>
      <c r="C52" s="93">
        <v>22668.696</v>
      </c>
      <c r="D52" s="93">
        <v>1454.377</v>
      </c>
      <c r="E52" s="93">
        <v>24123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2" t="s">
        <v>147</v>
      </c>
      <c r="B2" s="13"/>
      <c r="C2" s="13"/>
      <c r="D2" s="13"/>
      <c r="E2" s="13"/>
      <c r="F2" s="13"/>
    </row>
    <row r="3" spans="1:6" ht="15">
      <c r="A3" s="27" t="s">
        <v>251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1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4">
        <v>24514.761</v>
      </c>
      <c r="D13" s="94">
        <v>29410.788</v>
      </c>
      <c r="E13" s="94">
        <v>53925.549</v>
      </c>
      <c r="F13" s="19"/>
      <c r="H13" s="18"/>
    </row>
    <row r="14" spans="1:8" ht="12" customHeight="1">
      <c r="A14" s="19"/>
      <c r="B14" s="33"/>
      <c r="C14" s="94"/>
      <c r="D14" s="94"/>
      <c r="E14" s="94"/>
      <c r="F14" s="19"/>
      <c r="H14" s="18"/>
    </row>
    <row r="15" spans="1:8" ht="12" customHeight="1">
      <c r="A15" s="19"/>
      <c r="B15" s="33" t="s">
        <v>80</v>
      </c>
      <c r="C15" s="94">
        <v>233175.935</v>
      </c>
      <c r="D15" s="94">
        <v>144821.198</v>
      </c>
      <c r="E15" s="94">
        <v>377997.133</v>
      </c>
      <c r="F15" s="19"/>
      <c r="H15" s="18"/>
    </row>
    <row r="16" spans="1:8" ht="12" customHeight="1">
      <c r="A16" s="19"/>
      <c r="B16" s="33"/>
      <c r="C16" s="94"/>
      <c r="D16" s="94"/>
      <c r="E16" s="94"/>
      <c r="F16" s="19"/>
      <c r="H16" s="18"/>
    </row>
    <row r="17" spans="1:8" ht="12" customHeight="1">
      <c r="A17" s="19"/>
      <c r="B17" s="33" t="s">
        <v>81</v>
      </c>
      <c r="C17" s="94">
        <v>26536.944</v>
      </c>
      <c r="D17" s="94">
        <v>18669.101</v>
      </c>
      <c r="E17" s="94">
        <v>45206.045</v>
      </c>
      <c r="F17" s="19"/>
      <c r="H17" s="18"/>
    </row>
    <row r="18" spans="1:8" ht="12" customHeight="1">
      <c r="A18" s="19"/>
      <c r="B18" s="33"/>
      <c r="C18" s="94"/>
      <c r="D18" s="94"/>
      <c r="E18" s="94"/>
      <c r="F18" s="19"/>
      <c r="H18" s="18"/>
    </row>
    <row r="19" spans="1:8" ht="12" customHeight="1">
      <c r="A19" s="19"/>
      <c r="B19" s="33" t="s">
        <v>82</v>
      </c>
      <c r="C19" s="94">
        <v>284227.64</v>
      </c>
      <c r="D19" s="94">
        <v>192901.087</v>
      </c>
      <c r="E19" s="94">
        <v>477128.727</v>
      </c>
      <c r="F19" s="19"/>
      <c r="H19" s="18"/>
    </row>
    <row r="20" spans="1:8" ht="12" customHeight="1">
      <c r="A20" s="19"/>
      <c r="B20" s="33"/>
      <c r="C20" s="94"/>
      <c r="D20" s="94"/>
      <c r="E20" s="94"/>
      <c r="F20" s="19"/>
      <c r="H20" s="18"/>
    </row>
    <row r="21" spans="1:8" ht="12" customHeight="1">
      <c r="A21" s="19"/>
      <c r="B21" s="33"/>
      <c r="C21" s="94"/>
      <c r="D21" s="94"/>
      <c r="E21" s="94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4">
        <v>394.592</v>
      </c>
      <c r="D25" s="94">
        <v>219.463</v>
      </c>
      <c r="E25" s="94">
        <v>614.055</v>
      </c>
      <c r="F25" s="19"/>
      <c r="H25" s="18"/>
    </row>
    <row r="26" spans="1:8" ht="12" customHeight="1">
      <c r="A26" s="19"/>
      <c r="B26" s="33"/>
      <c r="C26" s="94"/>
      <c r="D26" s="94"/>
      <c r="E26" s="94"/>
      <c r="F26" s="19"/>
      <c r="H26" s="18"/>
    </row>
    <row r="27" spans="1:8" ht="12" customHeight="1">
      <c r="A27" s="19"/>
      <c r="B27" s="33" t="s">
        <v>80</v>
      </c>
      <c r="C27" s="94">
        <v>5371.161</v>
      </c>
      <c r="D27" s="94">
        <v>6177.664</v>
      </c>
      <c r="E27" s="94">
        <v>11548.825</v>
      </c>
      <c r="F27" s="19"/>
      <c r="H27" s="18"/>
    </row>
    <row r="28" spans="1:8" ht="12" customHeight="1">
      <c r="A28" s="19"/>
      <c r="B28" s="33"/>
      <c r="C28" s="94"/>
      <c r="D28" s="94"/>
      <c r="E28" s="94"/>
      <c r="F28" s="19"/>
      <c r="H28" s="18"/>
    </row>
    <row r="29" spans="1:8" ht="12" customHeight="1">
      <c r="A29" s="19"/>
      <c r="B29" s="33" t="s">
        <v>81</v>
      </c>
      <c r="C29" s="94">
        <v>1811.305</v>
      </c>
      <c r="D29" s="94">
        <v>2406.847</v>
      </c>
      <c r="E29" s="94">
        <v>4218.152</v>
      </c>
      <c r="F29" s="19"/>
      <c r="H29" s="18"/>
    </row>
    <row r="30" spans="1:8" ht="12" customHeight="1">
      <c r="A30" s="19"/>
      <c r="B30" s="33"/>
      <c r="C30" s="94"/>
      <c r="D30" s="94"/>
      <c r="E30" s="94"/>
      <c r="F30" s="19"/>
      <c r="H30" s="18"/>
    </row>
    <row r="31" spans="1:8" ht="12" customHeight="1">
      <c r="A31" s="19"/>
      <c r="B31" s="33" t="s">
        <v>82</v>
      </c>
      <c r="C31" s="94">
        <v>7577.058</v>
      </c>
      <c r="D31" s="94">
        <v>8803.974</v>
      </c>
      <c r="E31" s="94">
        <v>16381.032</v>
      </c>
      <c r="F31" s="19"/>
      <c r="H31" s="18"/>
    </row>
    <row r="32" spans="1:8" ht="12" customHeight="1">
      <c r="A32" s="19"/>
      <c r="B32" s="33"/>
      <c r="C32" s="94"/>
      <c r="D32" s="94"/>
      <c r="E32" s="94"/>
      <c r="F32" s="19"/>
      <c r="H32" s="18"/>
    </row>
    <row r="33" spans="1:8" ht="12" customHeight="1">
      <c r="A33" s="19"/>
      <c r="B33" s="33"/>
      <c r="C33" s="94"/>
      <c r="D33" s="94"/>
      <c r="E33" s="94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4">
        <v>149.751</v>
      </c>
      <c r="D37" s="94">
        <v>1.74</v>
      </c>
      <c r="E37" s="94">
        <v>151.491</v>
      </c>
      <c r="F37" s="45" t="s">
        <v>87</v>
      </c>
      <c r="G37" s="10"/>
      <c r="H37" s="18"/>
    </row>
    <row r="38" spans="1:8" ht="12" customHeight="1">
      <c r="A38" s="19"/>
      <c r="B38" s="33"/>
      <c r="C38" s="94"/>
      <c r="D38" s="94"/>
      <c r="E38" s="94"/>
      <c r="F38" s="45"/>
      <c r="G38" s="10"/>
      <c r="H38" s="18"/>
    </row>
    <row r="39" spans="1:8" ht="12" customHeight="1">
      <c r="A39" s="19"/>
      <c r="B39" s="33" t="s">
        <v>80</v>
      </c>
      <c r="C39" s="94">
        <v>3301.972</v>
      </c>
      <c r="D39" s="94">
        <v>850.875</v>
      </c>
      <c r="E39" s="94">
        <v>4152.847</v>
      </c>
      <c r="F39" s="19"/>
      <c r="H39" s="18"/>
    </row>
    <row r="40" spans="1:8" ht="12" customHeight="1">
      <c r="A40" s="19"/>
      <c r="B40" s="33"/>
      <c r="C40" s="94"/>
      <c r="D40" s="94"/>
      <c r="E40" s="94"/>
      <c r="F40" s="19"/>
      <c r="H40" s="18"/>
    </row>
    <row r="41" spans="1:8" ht="12" customHeight="1">
      <c r="A41" s="19"/>
      <c r="B41" s="33" t="s">
        <v>81</v>
      </c>
      <c r="C41" s="94">
        <v>11061.532</v>
      </c>
      <c r="D41" s="94">
        <v>155.382</v>
      </c>
      <c r="E41" s="94">
        <v>11216.914</v>
      </c>
      <c r="F41" s="19"/>
      <c r="H41" s="18"/>
    </row>
    <row r="42" spans="1:8" ht="12" customHeight="1">
      <c r="A42" s="19"/>
      <c r="B42" s="33"/>
      <c r="C42" s="94"/>
      <c r="D42" s="94"/>
      <c r="E42" s="94"/>
      <c r="F42" s="19"/>
      <c r="H42" s="18"/>
    </row>
    <row r="43" spans="1:8" ht="12" customHeight="1">
      <c r="A43" s="19"/>
      <c r="B43" s="33" t="s">
        <v>82</v>
      </c>
      <c r="C43" s="94">
        <v>14513.255</v>
      </c>
      <c r="D43" s="94">
        <v>1007.997</v>
      </c>
      <c r="E43" s="94">
        <v>15521.252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9" width="4.140625" style="59" customWidth="1"/>
    <col min="10" max="15" width="11.421875" style="59" customWidth="1"/>
    <col min="16" max="16" width="2.28125" style="59" customWidth="1"/>
    <col min="17" max="17" width="12.421875" style="59" customWidth="1"/>
    <col min="18" max="18" width="2.57421875" style="59" customWidth="1"/>
    <col min="19" max="23" width="11.00390625" style="59" customWidth="1"/>
    <col min="24" max="16384" width="11.00390625" style="59" customWidth="1"/>
  </cols>
  <sheetData>
    <row r="1" spans="19:22" ht="18" customHeight="1">
      <c r="S1" s="3"/>
      <c r="T1" s="3"/>
      <c r="U1" s="3"/>
      <c r="V1" s="3"/>
    </row>
    <row r="2" spans="1:8" s="14" customFormat="1" ht="18">
      <c r="A2" s="171" t="s">
        <v>149</v>
      </c>
      <c r="B2" s="171"/>
      <c r="C2" s="171"/>
      <c r="D2" s="171"/>
      <c r="E2" s="171"/>
      <c r="F2" s="171"/>
      <c r="H2" s="14" t="s">
        <v>133</v>
      </c>
    </row>
    <row r="3" spans="1:24" ht="15" customHeight="1">
      <c r="A3" s="172" t="s">
        <v>251</v>
      </c>
      <c r="B3" s="172"/>
      <c r="C3" s="172"/>
      <c r="D3" s="172"/>
      <c r="E3" s="172"/>
      <c r="F3" s="172"/>
      <c r="G3" s="63"/>
      <c r="P3" s="62"/>
      <c r="S3" s="3"/>
      <c r="T3" s="3"/>
      <c r="U3" s="3"/>
      <c r="V3" s="3"/>
      <c r="X3" s="62"/>
    </row>
    <row r="4" spans="1:24" ht="16.5" customHeight="1">
      <c r="A4" s="73"/>
      <c r="B4" s="73"/>
      <c r="C4" s="73"/>
      <c r="D4" s="73"/>
      <c r="E4" s="170"/>
      <c r="F4" s="170"/>
      <c r="G4" s="63"/>
      <c r="P4" s="62"/>
      <c r="S4" s="3"/>
      <c r="T4" s="3"/>
      <c r="U4" s="3"/>
      <c r="V4" s="3"/>
      <c r="X4" s="62"/>
    </row>
    <row r="5" spans="1:24" ht="15.75">
      <c r="A5" s="88"/>
      <c r="C5" s="170"/>
      <c r="D5" s="170"/>
      <c r="E5" s="86" t="s">
        <v>36</v>
      </c>
      <c r="G5" s="59"/>
      <c r="P5" s="62"/>
      <c r="S5" s="119"/>
      <c r="T5" s="119"/>
      <c r="U5" s="119"/>
      <c r="V5" s="119"/>
      <c r="X5" s="62"/>
    </row>
    <row r="6" spans="19:22" ht="15.75">
      <c r="S6" s="119"/>
      <c r="T6" s="119"/>
      <c r="U6" s="119"/>
      <c r="V6" s="119"/>
    </row>
    <row r="7" spans="3:22" ht="15.75">
      <c r="C7" s="84"/>
      <c r="D7" s="84" t="s">
        <v>37</v>
      </c>
      <c r="E7" s="169"/>
      <c r="F7" s="169"/>
      <c r="G7" s="65"/>
      <c r="S7" s="119"/>
      <c r="T7" s="119"/>
      <c r="U7" s="119"/>
      <c r="V7" s="119"/>
    </row>
    <row r="8" spans="1:22" s="73" customFormat="1" ht="15.75">
      <c r="A8" s="89" t="s">
        <v>138</v>
      </c>
      <c r="C8" s="83" t="s">
        <v>132</v>
      </c>
      <c r="D8" s="85" t="s">
        <v>39</v>
      </c>
      <c r="E8" s="87" t="s">
        <v>40</v>
      </c>
      <c r="F8" s="59"/>
      <c r="G8" s="63"/>
      <c r="S8" s="120"/>
      <c r="T8" s="120"/>
      <c r="U8" s="120"/>
      <c r="V8" s="120"/>
    </row>
    <row r="9" spans="10:25" ht="15.75">
      <c r="J9" s="66"/>
      <c r="K9" s="66"/>
      <c r="L9" s="66"/>
      <c r="M9" s="66"/>
      <c r="N9" s="66"/>
      <c r="O9" s="66"/>
      <c r="P9" s="67"/>
      <c r="Q9" s="67"/>
      <c r="R9" s="67"/>
      <c r="S9" s="119"/>
      <c r="T9" s="119"/>
      <c r="U9" s="119"/>
      <c r="V9" s="119"/>
      <c r="W9" s="68"/>
      <c r="X9" s="68"/>
      <c r="Y9" s="68"/>
    </row>
    <row r="10" spans="1:25" ht="15.75">
      <c r="A10" s="77" t="s">
        <v>106</v>
      </c>
      <c r="J10" s="66"/>
      <c r="K10" s="66"/>
      <c r="L10" s="66"/>
      <c r="M10" s="66"/>
      <c r="N10" s="66"/>
      <c r="O10" s="66"/>
      <c r="P10" s="67"/>
      <c r="Q10" s="67"/>
      <c r="R10" s="67"/>
      <c r="S10" s="119"/>
      <c r="T10" s="119"/>
      <c r="U10" s="119"/>
      <c r="V10" s="119"/>
      <c r="W10" s="68"/>
      <c r="X10" s="68"/>
      <c r="Y10" s="68"/>
    </row>
    <row r="11" spans="10:25" ht="15.75">
      <c r="J11" s="66"/>
      <c r="K11" s="66"/>
      <c r="L11" s="66"/>
      <c r="M11" s="66"/>
      <c r="N11" s="66"/>
      <c r="O11" s="66"/>
      <c r="P11" s="67"/>
      <c r="Q11" s="67"/>
      <c r="R11" s="67"/>
      <c r="W11" s="68"/>
      <c r="X11" s="68"/>
      <c r="Y11" s="68"/>
    </row>
    <row r="12" spans="1:25" ht="15.75">
      <c r="A12" s="78" t="s">
        <v>139</v>
      </c>
      <c r="C12" s="79">
        <v>306317.953</v>
      </c>
      <c r="D12" s="79">
        <v>202713.058</v>
      </c>
      <c r="E12" s="79">
        <v>509031.011</v>
      </c>
      <c r="F12" s="79"/>
      <c r="G12" s="69"/>
      <c r="H12" s="61"/>
      <c r="I12" s="61"/>
      <c r="J12" s="66"/>
      <c r="K12" s="66"/>
      <c r="L12" s="66"/>
      <c r="M12" s="66"/>
      <c r="N12" s="66"/>
      <c r="O12" s="66"/>
      <c r="P12" s="67"/>
      <c r="Q12" s="67"/>
      <c r="R12" s="67"/>
      <c r="S12" s="70"/>
      <c r="T12" s="70"/>
      <c r="U12" s="70"/>
      <c r="W12" s="68"/>
      <c r="X12" s="68"/>
      <c r="Y12" s="68"/>
    </row>
    <row r="13" spans="2:25" ht="15.75">
      <c r="B13" s="80" t="s">
        <v>107</v>
      </c>
      <c r="C13" s="79"/>
      <c r="D13" s="79"/>
      <c r="E13" s="79"/>
      <c r="F13" s="79"/>
      <c r="G13" s="69"/>
      <c r="H13" s="61"/>
      <c r="I13" s="61"/>
      <c r="J13" s="66"/>
      <c r="K13" s="66"/>
      <c r="L13" s="66"/>
      <c r="M13" s="66"/>
      <c r="N13" s="66"/>
      <c r="O13" s="66"/>
      <c r="P13" s="67"/>
      <c r="Q13" s="67"/>
      <c r="R13" s="67"/>
      <c r="S13" s="70"/>
      <c r="T13" s="70"/>
      <c r="U13" s="70"/>
      <c r="W13" s="68"/>
      <c r="X13" s="68"/>
      <c r="Y13" s="68"/>
    </row>
    <row r="14" spans="1:25" ht="15.75">
      <c r="A14" s="80" t="s">
        <v>108</v>
      </c>
      <c r="C14" s="79">
        <v>209690.421</v>
      </c>
      <c r="D14" s="79">
        <v>1535197.524</v>
      </c>
      <c r="E14" s="79">
        <v>1744887.945</v>
      </c>
      <c r="F14" s="79"/>
      <c r="G14" s="69"/>
      <c r="H14" s="61"/>
      <c r="I14" s="61"/>
      <c r="J14" s="66"/>
      <c r="K14" s="66"/>
      <c r="L14" s="66"/>
      <c r="M14" s="66"/>
      <c r="N14" s="66"/>
      <c r="O14" s="66"/>
      <c r="P14" s="67"/>
      <c r="Q14" s="67"/>
      <c r="R14" s="67"/>
      <c r="S14" s="70"/>
      <c r="T14" s="70"/>
      <c r="U14" s="70"/>
      <c r="W14" s="68"/>
      <c r="X14" s="68"/>
      <c r="Y14" s="68"/>
    </row>
    <row r="15" spans="1:25" ht="15.75">
      <c r="A15" s="80" t="s">
        <v>109</v>
      </c>
      <c r="C15" s="79">
        <v>2567700.386</v>
      </c>
      <c r="D15" s="79">
        <v>2198543.168</v>
      </c>
      <c r="E15" s="79">
        <v>4766243.554</v>
      </c>
      <c r="F15" s="79"/>
      <c r="G15" s="69"/>
      <c r="H15" s="61"/>
      <c r="I15" s="61"/>
      <c r="J15" s="66"/>
      <c r="K15" s="66"/>
      <c r="L15" s="66"/>
      <c r="M15" s="66"/>
      <c r="N15" s="66"/>
      <c r="O15" s="66"/>
      <c r="P15" s="67"/>
      <c r="Q15" s="67"/>
      <c r="R15" s="67"/>
      <c r="S15" s="70"/>
      <c r="T15" s="70"/>
      <c r="U15" s="70"/>
      <c r="W15" s="68"/>
      <c r="X15" s="68"/>
      <c r="Y15" s="68"/>
    </row>
    <row r="16" spans="1:25" ht="15.75">
      <c r="A16" s="78" t="s">
        <v>110</v>
      </c>
      <c r="C16" s="79">
        <v>129449.764</v>
      </c>
      <c r="D16" s="79">
        <v>110184.864</v>
      </c>
      <c r="E16" s="79">
        <v>239634.628</v>
      </c>
      <c r="F16" s="79"/>
      <c r="G16" s="69"/>
      <c r="H16" s="61"/>
      <c r="I16" s="61"/>
      <c r="J16" s="66"/>
      <c r="K16" s="66"/>
      <c r="L16" s="66"/>
      <c r="M16" s="66"/>
      <c r="N16" s="66"/>
      <c r="O16" s="66"/>
      <c r="P16" s="67"/>
      <c r="Q16" s="67"/>
      <c r="R16" s="67"/>
      <c r="S16" s="70"/>
      <c r="T16" s="70"/>
      <c r="U16" s="70"/>
      <c r="W16" s="68"/>
      <c r="X16" s="68"/>
      <c r="Y16" s="68"/>
    </row>
    <row r="17" spans="1:25" ht="15.75">
      <c r="A17" s="80" t="s">
        <v>111</v>
      </c>
      <c r="C17" s="79">
        <v>5684.71</v>
      </c>
      <c r="D17" s="79">
        <v>66637.801</v>
      </c>
      <c r="E17" s="79">
        <v>72322.511</v>
      </c>
      <c r="F17" s="79"/>
      <c r="G17" s="69"/>
      <c r="H17" s="61"/>
      <c r="I17" s="61"/>
      <c r="J17" s="66"/>
      <c r="K17" s="66"/>
      <c r="L17" s="66"/>
      <c r="M17" s="66"/>
      <c r="N17" s="66"/>
      <c r="O17" s="66"/>
      <c r="P17" s="67"/>
      <c r="Q17" s="67"/>
      <c r="R17" s="67"/>
      <c r="S17" s="70"/>
      <c r="T17" s="70"/>
      <c r="U17" s="70"/>
      <c r="W17" s="68"/>
      <c r="X17" s="68"/>
      <c r="Y17" s="68"/>
    </row>
    <row r="18" spans="1:25" ht="15.75">
      <c r="A18" s="78" t="s">
        <v>112</v>
      </c>
      <c r="C18" s="79">
        <v>672735.732</v>
      </c>
      <c r="D18" s="79">
        <v>302059.49</v>
      </c>
      <c r="E18" s="79">
        <v>974795.222</v>
      </c>
      <c r="F18" s="79"/>
      <c r="G18" s="69"/>
      <c r="H18" s="61"/>
      <c r="I18" s="61"/>
      <c r="J18" s="66"/>
      <c r="K18" s="66"/>
      <c r="L18" s="66"/>
      <c r="M18" s="66"/>
      <c r="N18" s="66"/>
      <c r="O18" s="66"/>
      <c r="P18" s="67"/>
      <c r="Q18" s="67"/>
      <c r="R18" s="67"/>
      <c r="S18" s="70"/>
      <c r="T18" s="70"/>
      <c r="U18" s="70"/>
      <c r="W18" s="68"/>
      <c r="X18" s="68"/>
      <c r="Y18" s="68"/>
    </row>
    <row r="19" spans="3:25" ht="15.75">
      <c r="C19" s="79"/>
      <c r="D19" s="79"/>
      <c r="E19" s="79"/>
      <c r="F19" s="79"/>
      <c r="G19" s="69"/>
      <c r="H19" s="61"/>
      <c r="I19" s="61"/>
      <c r="J19" s="66"/>
      <c r="K19" s="66"/>
      <c r="L19" s="66"/>
      <c r="M19" s="66"/>
      <c r="N19" s="66"/>
      <c r="O19" s="66"/>
      <c r="P19" s="67"/>
      <c r="Q19" s="67"/>
      <c r="R19" s="67"/>
      <c r="S19" s="70"/>
      <c r="T19" s="70"/>
      <c r="U19" s="70"/>
      <c r="W19" s="68"/>
      <c r="X19" s="68"/>
      <c r="Y19" s="68"/>
    </row>
    <row r="20" spans="1:25" ht="15.75">
      <c r="A20" s="77" t="s">
        <v>113</v>
      </c>
      <c r="B20" s="81"/>
      <c r="C20" s="79">
        <v>3891578.966</v>
      </c>
      <c r="D20" s="79">
        <v>4415335.905</v>
      </c>
      <c r="E20" s="79">
        <v>8306914.871</v>
      </c>
      <c r="F20" s="79"/>
      <c r="G20" s="69"/>
      <c r="H20" s="61"/>
      <c r="I20" s="61"/>
      <c r="J20" s="66"/>
      <c r="K20" s="66"/>
      <c r="L20" s="66"/>
      <c r="M20" s="66"/>
      <c r="N20" s="66"/>
      <c r="O20" s="66"/>
      <c r="P20" s="67"/>
      <c r="Q20" s="67"/>
      <c r="R20" s="67"/>
      <c r="S20" s="70"/>
      <c r="T20" s="70"/>
      <c r="U20" s="70"/>
      <c r="W20" s="68"/>
      <c r="X20" s="68"/>
      <c r="Y20" s="68"/>
    </row>
    <row r="21" spans="3:25" ht="15.75">
      <c r="C21" s="82"/>
      <c r="D21" s="82"/>
      <c r="E21" s="82"/>
      <c r="F21" s="82"/>
      <c r="G21" s="69"/>
      <c r="H21" s="61"/>
      <c r="I21" s="61"/>
      <c r="J21" s="66"/>
      <c r="K21" s="66"/>
      <c r="L21" s="66"/>
      <c r="M21" s="66"/>
      <c r="N21" s="66"/>
      <c r="O21" s="66"/>
      <c r="P21" s="67"/>
      <c r="Q21" s="67"/>
      <c r="R21" s="67"/>
      <c r="S21" s="70"/>
      <c r="T21" s="70"/>
      <c r="U21" s="70"/>
      <c r="W21" s="68"/>
      <c r="X21" s="68"/>
      <c r="Y21" s="68"/>
    </row>
    <row r="22" spans="1:25" ht="15.75">
      <c r="A22" s="78" t="s">
        <v>87</v>
      </c>
      <c r="C22" s="82"/>
      <c r="D22" s="82"/>
      <c r="E22" s="82"/>
      <c r="F22" s="82"/>
      <c r="G22" s="69"/>
      <c r="H22" s="61"/>
      <c r="I22" s="61"/>
      <c r="J22" s="66"/>
      <c r="K22" s="66"/>
      <c r="L22" s="66"/>
      <c r="M22" s="66"/>
      <c r="N22" s="66"/>
      <c r="O22" s="66"/>
      <c r="P22" s="67"/>
      <c r="Q22" s="67"/>
      <c r="R22" s="67"/>
      <c r="S22" s="70"/>
      <c r="T22" s="70"/>
      <c r="U22" s="70"/>
      <c r="W22" s="68"/>
      <c r="X22" s="68"/>
      <c r="Y22" s="68"/>
    </row>
    <row r="23" spans="1:25" ht="15.75">
      <c r="A23" s="77" t="s">
        <v>114</v>
      </c>
      <c r="C23" s="82"/>
      <c r="D23" s="82"/>
      <c r="E23" s="82"/>
      <c r="F23" s="82"/>
      <c r="G23" s="69"/>
      <c r="H23" s="61"/>
      <c r="I23" s="61"/>
      <c r="J23" s="66"/>
      <c r="K23" s="66"/>
      <c r="L23" s="66"/>
      <c r="M23" s="66"/>
      <c r="N23" s="66"/>
      <c r="O23" s="66"/>
      <c r="P23" s="67"/>
      <c r="Q23" s="67"/>
      <c r="R23" s="67"/>
      <c r="S23" s="70"/>
      <c r="T23" s="70"/>
      <c r="U23" s="70"/>
      <c r="W23" s="68"/>
      <c r="X23" s="68"/>
      <c r="Y23" s="68"/>
    </row>
    <row r="24" spans="3:25" ht="15.75">
      <c r="C24" s="82"/>
      <c r="D24" s="82"/>
      <c r="E24" s="82"/>
      <c r="F24" s="82"/>
      <c r="G24" s="69"/>
      <c r="H24" s="61"/>
      <c r="I24" s="61"/>
      <c r="J24" s="66"/>
      <c r="K24" s="66"/>
      <c r="L24" s="66"/>
      <c r="M24" s="66"/>
      <c r="N24" s="66"/>
      <c r="O24" s="66"/>
      <c r="P24" s="67"/>
      <c r="Q24" s="67"/>
      <c r="R24" s="67"/>
      <c r="S24" s="70"/>
      <c r="T24" s="70"/>
      <c r="U24" s="70"/>
      <c r="W24" s="68"/>
      <c r="X24" s="68"/>
      <c r="Y24" s="68"/>
    </row>
    <row r="25" spans="1:25" ht="15.75">
      <c r="A25" s="80" t="s">
        <v>115</v>
      </c>
      <c r="C25" s="79">
        <v>14269.129</v>
      </c>
      <c r="D25" s="79">
        <v>3447.285</v>
      </c>
      <c r="E25" s="79">
        <v>17716.414</v>
      </c>
      <c r="F25" s="79"/>
      <c r="G25" s="69"/>
      <c r="H25" s="61"/>
      <c r="I25" s="61"/>
      <c r="J25" s="66"/>
      <c r="K25" s="66"/>
      <c r="L25" s="66"/>
      <c r="M25" s="66"/>
      <c r="N25" s="66"/>
      <c r="O25" s="66"/>
      <c r="P25" s="67"/>
      <c r="Q25" s="67"/>
      <c r="R25" s="67"/>
      <c r="S25" s="70"/>
      <c r="T25" s="70"/>
      <c r="U25" s="70"/>
      <c r="W25" s="68"/>
      <c r="X25" s="68"/>
      <c r="Y25" s="68"/>
    </row>
    <row r="26" spans="1:25" ht="15.75">
      <c r="A26" s="78" t="s">
        <v>140</v>
      </c>
      <c r="C26" s="79">
        <v>303597.958</v>
      </c>
      <c r="D26" s="79">
        <v>197916.268</v>
      </c>
      <c r="E26" s="79">
        <v>501514.226</v>
      </c>
      <c r="F26" s="79"/>
      <c r="G26" s="69"/>
      <c r="H26" s="61"/>
      <c r="I26" s="61"/>
      <c r="J26" s="66"/>
      <c r="K26" s="66"/>
      <c r="L26" s="66"/>
      <c r="M26" s="66"/>
      <c r="N26" s="66"/>
      <c r="O26" s="66"/>
      <c r="P26" s="67"/>
      <c r="Q26" s="67"/>
      <c r="R26" s="67"/>
      <c r="S26" s="70"/>
      <c r="T26" s="70"/>
      <c r="U26" s="70"/>
      <c r="W26" s="68"/>
      <c r="X26" s="68"/>
      <c r="Y26" s="68"/>
    </row>
    <row r="27" spans="2:25" ht="15.75">
      <c r="B27" s="80" t="s">
        <v>107</v>
      </c>
      <c r="C27" s="82"/>
      <c r="D27" s="82"/>
      <c r="E27" s="82"/>
      <c r="F27" s="82"/>
      <c r="G27" s="69"/>
      <c r="H27" s="61"/>
      <c r="I27" s="61"/>
      <c r="J27" s="66"/>
      <c r="K27" s="66"/>
      <c r="L27" s="66"/>
      <c r="M27" s="66"/>
      <c r="N27" s="66"/>
      <c r="O27" s="66"/>
      <c r="P27" s="67"/>
      <c r="Q27" s="67"/>
      <c r="R27" s="67"/>
      <c r="S27" s="70"/>
      <c r="T27" s="70"/>
      <c r="U27" s="70"/>
      <c r="W27" s="68"/>
      <c r="X27" s="68"/>
      <c r="Y27" s="68"/>
    </row>
    <row r="28" spans="1:25" ht="15.75">
      <c r="A28" s="80" t="s">
        <v>116</v>
      </c>
      <c r="C28" s="79">
        <v>342968.105</v>
      </c>
      <c r="D28" s="79">
        <v>2604230.954</v>
      </c>
      <c r="E28" s="79">
        <v>2947199.059</v>
      </c>
      <c r="F28" s="79"/>
      <c r="G28" s="69"/>
      <c r="H28" s="61"/>
      <c r="I28" s="61"/>
      <c r="J28" s="66"/>
      <c r="K28" s="66"/>
      <c r="L28" s="66"/>
      <c r="M28" s="66"/>
      <c r="N28" s="66"/>
      <c r="O28" s="66"/>
      <c r="P28" s="67"/>
      <c r="Q28" s="67"/>
      <c r="R28" s="67"/>
      <c r="S28" s="70"/>
      <c r="T28" s="70"/>
      <c r="U28" s="70"/>
      <c r="W28" s="68"/>
      <c r="X28" s="68"/>
      <c r="Y28" s="68"/>
    </row>
    <row r="29" spans="1:25" ht="15.75">
      <c r="A29" s="80" t="s">
        <v>117</v>
      </c>
      <c r="C29" s="79">
        <v>1917475.904</v>
      </c>
      <c r="D29" s="79">
        <v>550417.163</v>
      </c>
      <c r="E29" s="79">
        <v>2467893.067</v>
      </c>
      <c r="F29" s="79"/>
      <c r="G29" s="69"/>
      <c r="H29" s="61"/>
      <c r="I29" s="61"/>
      <c r="J29" s="66"/>
      <c r="K29" s="66"/>
      <c r="L29" s="66"/>
      <c r="M29" s="66"/>
      <c r="N29" s="66"/>
      <c r="O29" s="66"/>
      <c r="P29" s="67"/>
      <c r="Q29" s="67"/>
      <c r="R29" s="67"/>
      <c r="S29" s="70"/>
      <c r="T29" s="70"/>
      <c r="U29" s="70"/>
      <c r="W29" s="68"/>
      <c r="X29" s="68"/>
      <c r="Y29" s="68"/>
    </row>
    <row r="30" spans="1:25" ht="15.75">
      <c r="A30" s="78" t="s">
        <v>118</v>
      </c>
      <c r="C30" s="79">
        <v>60094.284</v>
      </c>
      <c r="D30" s="79">
        <v>42549.746</v>
      </c>
      <c r="E30" s="79">
        <v>102644.03</v>
      </c>
      <c r="F30" s="79"/>
      <c r="G30" s="69"/>
      <c r="H30" s="61"/>
      <c r="I30" s="61"/>
      <c r="J30" s="66"/>
      <c r="K30" s="66"/>
      <c r="L30" s="66"/>
      <c r="M30" s="66"/>
      <c r="N30" s="66"/>
      <c r="O30" s="66"/>
      <c r="P30" s="67"/>
      <c r="Q30" s="67"/>
      <c r="R30" s="67"/>
      <c r="S30" s="70"/>
      <c r="T30" s="70"/>
      <c r="U30" s="70"/>
      <c r="W30" s="68"/>
      <c r="X30" s="68"/>
      <c r="Y30" s="68"/>
    </row>
    <row r="31" spans="2:25" ht="15.75">
      <c r="B31" s="78" t="s">
        <v>119</v>
      </c>
      <c r="C31" s="79">
        <v>51380.632</v>
      </c>
      <c r="D31" s="79">
        <v>4981.764</v>
      </c>
      <c r="E31" s="79">
        <v>56362.396</v>
      </c>
      <c r="F31" s="79"/>
      <c r="G31" s="69"/>
      <c r="H31" s="61"/>
      <c r="I31" s="61"/>
      <c r="J31" s="66"/>
      <c r="K31" s="66"/>
      <c r="L31" s="66"/>
      <c r="M31" s="66"/>
      <c r="N31" s="66"/>
      <c r="O31" s="66"/>
      <c r="P31" s="67"/>
      <c r="Q31" s="67"/>
      <c r="R31" s="67"/>
      <c r="S31" s="70"/>
      <c r="T31" s="70"/>
      <c r="U31" s="70"/>
      <c r="W31" s="68"/>
      <c r="X31" s="68"/>
      <c r="Y31" s="68"/>
    </row>
    <row r="32" spans="2:25" ht="15.75">
      <c r="B32" s="78" t="s">
        <v>120</v>
      </c>
      <c r="C32" s="79">
        <v>248</v>
      </c>
      <c r="D32" s="103">
        <v>0</v>
      </c>
      <c r="E32" s="79">
        <v>248</v>
      </c>
      <c r="F32" s="79"/>
      <c r="G32" s="69"/>
      <c r="H32" s="61"/>
      <c r="I32" s="61"/>
      <c r="J32" s="66"/>
      <c r="K32" s="66"/>
      <c r="L32" s="66"/>
      <c r="M32" s="66"/>
      <c r="N32" s="66"/>
      <c r="O32" s="66"/>
      <c r="P32" s="67"/>
      <c r="Q32" s="67"/>
      <c r="R32" s="67"/>
      <c r="S32" s="70"/>
      <c r="T32" s="70"/>
      <c r="U32" s="70"/>
      <c r="W32" s="68"/>
      <c r="X32" s="68"/>
      <c r="Y32" s="68"/>
    </row>
    <row r="33" spans="2:25" ht="15.75">
      <c r="B33" s="78" t="s">
        <v>121</v>
      </c>
      <c r="C33" s="79">
        <v>790</v>
      </c>
      <c r="D33" s="103">
        <v>0</v>
      </c>
      <c r="E33" s="79">
        <v>790</v>
      </c>
      <c r="F33" s="79"/>
      <c r="G33" s="69"/>
      <c r="H33" s="61"/>
      <c r="I33" s="61"/>
      <c r="J33" s="66"/>
      <c r="K33" s="66"/>
      <c r="L33" s="66"/>
      <c r="M33" s="66"/>
      <c r="N33" s="66"/>
      <c r="O33" s="66"/>
      <c r="P33" s="67"/>
      <c r="Q33" s="67"/>
      <c r="R33" s="67"/>
      <c r="S33" s="70"/>
      <c r="T33" s="70"/>
      <c r="U33" s="70"/>
      <c r="W33" s="68"/>
      <c r="X33" s="68"/>
      <c r="Y33" s="68"/>
    </row>
    <row r="34" spans="2:25" ht="15.75">
      <c r="B34" s="78" t="s">
        <v>122</v>
      </c>
      <c r="C34" s="79">
        <v>7675.652</v>
      </c>
      <c r="D34" s="79">
        <v>37567.982</v>
      </c>
      <c r="E34" s="79">
        <v>45243.634</v>
      </c>
      <c r="F34" s="79"/>
      <c r="G34" s="69"/>
      <c r="H34" s="61"/>
      <c r="I34" s="61"/>
      <c r="J34" s="66"/>
      <c r="K34" s="66"/>
      <c r="L34" s="66"/>
      <c r="M34" s="66"/>
      <c r="N34" s="66"/>
      <c r="O34" s="66"/>
      <c r="P34" s="67"/>
      <c r="Q34" s="67"/>
      <c r="R34" s="67"/>
      <c r="S34" s="70"/>
      <c r="T34" s="70"/>
      <c r="U34" s="70"/>
      <c r="W34" s="68"/>
      <c r="X34" s="68"/>
      <c r="Y34" s="68"/>
    </row>
    <row r="35" spans="1:25" ht="15.75">
      <c r="A35" s="80" t="s">
        <v>123</v>
      </c>
      <c r="C35" s="79">
        <v>535889.144</v>
      </c>
      <c r="D35" s="79">
        <v>1081547.653</v>
      </c>
      <c r="E35" s="79">
        <v>1617436.797</v>
      </c>
      <c r="F35" s="79"/>
      <c r="G35" s="69"/>
      <c r="H35" s="61"/>
      <c r="I35" s="61"/>
      <c r="J35" s="66"/>
      <c r="K35" s="66"/>
      <c r="L35" s="66"/>
      <c r="M35" s="66"/>
      <c r="N35" s="66"/>
      <c r="O35" s="66"/>
      <c r="P35" s="67"/>
      <c r="Q35" s="67"/>
      <c r="R35" s="67"/>
      <c r="S35" s="70"/>
      <c r="T35" s="70"/>
      <c r="U35" s="70"/>
      <c r="W35" s="68"/>
      <c r="X35" s="68"/>
      <c r="Y35" s="68"/>
    </row>
    <row r="36" spans="1:25" ht="15.75">
      <c r="A36" s="80"/>
      <c r="C36" s="82"/>
      <c r="D36" s="82"/>
      <c r="E36" s="82"/>
      <c r="F36" s="82"/>
      <c r="G36" s="69"/>
      <c r="H36" s="61"/>
      <c r="I36" s="61"/>
      <c r="J36" s="66"/>
      <c r="K36" s="66"/>
      <c r="L36" s="66"/>
      <c r="M36" s="66"/>
      <c r="N36" s="66"/>
      <c r="O36" s="66"/>
      <c r="P36" s="67"/>
      <c r="Q36" s="67"/>
      <c r="R36" s="67"/>
      <c r="S36" s="70"/>
      <c r="T36" s="70"/>
      <c r="U36" s="70"/>
      <c r="W36" s="68"/>
      <c r="X36" s="68"/>
      <c r="Y36" s="68"/>
    </row>
    <row r="37" spans="2:25" ht="15.75">
      <c r="B37" s="78" t="s">
        <v>124</v>
      </c>
      <c r="C37" s="79">
        <v>2224.636</v>
      </c>
      <c r="D37" s="79">
        <v>84442.417</v>
      </c>
      <c r="E37" s="79">
        <v>86667.053</v>
      </c>
      <c r="F37" s="79"/>
      <c r="G37" s="69"/>
      <c r="H37" s="61"/>
      <c r="I37" s="61"/>
      <c r="J37" s="66"/>
      <c r="K37" s="66"/>
      <c r="L37" s="66"/>
      <c r="M37" s="66"/>
      <c r="N37" s="66"/>
      <c r="O37" s="66"/>
      <c r="P37" s="67"/>
      <c r="Q37" s="67"/>
      <c r="R37" s="67"/>
      <c r="S37" s="70"/>
      <c r="T37" s="70"/>
      <c r="U37" s="70"/>
      <c r="W37" s="68"/>
      <c r="X37" s="68"/>
      <c r="Y37" s="68"/>
    </row>
    <row r="38" spans="2:25" ht="15.75">
      <c r="B38" s="78" t="s">
        <v>125</v>
      </c>
      <c r="C38" s="79">
        <v>118931.942</v>
      </c>
      <c r="D38" s="79">
        <v>410823.101</v>
      </c>
      <c r="E38" s="79">
        <v>529755.043</v>
      </c>
      <c r="F38" s="79"/>
      <c r="G38" s="69"/>
      <c r="H38" s="61"/>
      <c r="I38" s="61"/>
      <c r="J38" s="66"/>
      <c r="K38" s="66"/>
      <c r="L38" s="66"/>
      <c r="M38" s="66"/>
      <c r="N38" s="66"/>
      <c r="O38" s="66"/>
      <c r="P38" s="67"/>
      <c r="Q38" s="67"/>
      <c r="R38" s="67"/>
      <c r="S38" s="70"/>
      <c r="T38" s="70"/>
      <c r="U38" s="70"/>
      <c r="W38" s="68"/>
      <c r="X38" s="68"/>
      <c r="Y38" s="68"/>
    </row>
    <row r="39" spans="2:25" ht="15.75">
      <c r="B39" s="78" t="s">
        <v>126</v>
      </c>
      <c r="C39" s="79">
        <v>257585.826</v>
      </c>
      <c r="D39" s="79">
        <v>133092.128</v>
      </c>
      <c r="E39" s="79">
        <v>390677.954</v>
      </c>
      <c r="F39" s="79"/>
      <c r="G39" s="69"/>
      <c r="H39" s="61"/>
      <c r="I39" s="61"/>
      <c r="J39" s="66"/>
      <c r="K39" s="66"/>
      <c r="L39" s="66"/>
      <c r="M39" s="66"/>
      <c r="N39" s="66"/>
      <c r="O39" s="66"/>
      <c r="P39" s="67"/>
      <c r="Q39" s="67"/>
      <c r="R39" s="67"/>
      <c r="S39" s="70"/>
      <c r="T39" s="70"/>
      <c r="U39" s="70"/>
      <c r="W39" s="68"/>
      <c r="X39" s="68"/>
      <c r="Y39" s="68"/>
    </row>
    <row r="40" spans="2:25" ht="15.75">
      <c r="B40" s="78" t="s">
        <v>127</v>
      </c>
      <c r="C40" s="79">
        <v>157146.74</v>
      </c>
      <c r="D40" s="79">
        <v>453190.007</v>
      </c>
      <c r="E40" s="79">
        <v>610336.747</v>
      </c>
      <c r="F40" s="79"/>
      <c r="G40" s="69"/>
      <c r="H40" s="61"/>
      <c r="I40" s="61"/>
      <c r="J40" s="66"/>
      <c r="K40" s="66"/>
      <c r="L40" s="66"/>
      <c r="M40" s="66"/>
      <c r="N40" s="66"/>
      <c r="O40" s="66"/>
      <c r="P40" s="67"/>
      <c r="Q40" s="67"/>
      <c r="R40" s="67"/>
      <c r="S40" s="70"/>
      <c r="T40" s="70"/>
      <c r="U40" s="70"/>
      <c r="W40" s="68"/>
      <c r="X40" s="68"/>
      <c r="Y40" s="68"/>
    </row>
    <row r="41" spans="1:25" ht="15.75">
      <c r="A41" s="80" t="s">
        <v>128</v>
      </c>
      <c r="C41" s="79">
        <v>41236.943</v>
      </c>
      <c r="D41" s="79">
        <v>22303.13</v>
      </c>
      <c r="E41" s="79">
        <v>63540.073</v>
      </c>
      <c r="F41" s="79"/>
      <c r="G41" s="69"/>
      <c r="H41" s="61"/>
      <c r="I41" s="61"/>
      <c r="J41" s="66"/>
      <c r="K41" s="66"/>
      <c r="L41" s="66"/>
      <c r="M41" s="66"/>
      <c r="N41" s="66"/>
      <c r="O41" s="66"/>
      <c r="P41" s="67"/>
      <c r="Q41" s="67"/>
      <c r="R41" s="67"/>
      <c r="S41" s="70"/>
      <c r="T41" s="70"/>
      <c r="U41" s="70"/>
      <c r="W41" s="68"/>
      <c r="X41" s="68"/>
      <c r="Y41" s="68"/>
    </row>
    <row r="42" spans="1:25" ht="15.75">
      <c r="A42" s="80" t="s">
        <v>129</v>
      </c>
      <c r="C42" s="79">
        <v>62331.019</v>
      </c>
      <c r="D42" s="79">
        <v>426.039</v>
      </c>
      <c r="E42" s="79">
        <v>62757.058</v>
      </c>
      <c r="F42" s="79"/>
      <c r="G42" s="69"/>
      <c r="H42" s="61"/>
      <c r="I42" s="61"/>
      <c r="J42" s="66"/>
      <c r="K42" s="66"/>
      <c r="L42" s="66"/>
      <c r="M42" s="66"/>
      <c r="N42" s="66"/>
      <c r="O42" s="66"/>
      <c r="P42" s="67"/>
      <c r="Q42" s="67"/>
      <c r="R42" s="67"/>
      <c r="S42" s="70"/>
      <c r="T42" s="70"/>
      <c r="U42" s="70"/>
      <c r="W42" s="68"/>
      <c r="X42" s="68"/>
      <c r="Y42" s="68"/>
    </row>
    <row r="43" spans="1:25" ht="15.75">
      <c r="A43" s="80" t="s">
        <v>130</v>
      </c>
      <c r="C43" s="79">
        <v>228588.909</v>
      </c>
      <c r="D43" s="79">
        <v>297625.238</v>
      </c>
      <c r="E43" s="79">
        <v>526214.147</v>
      </c>
      <c r="F43" s="79"/>
      <c r="G43" s="69"/>
      <c r="H43" s="61"/>
      <c r="I43" s="61"/>
      <c r="J43" s="66"/>
      <c r="K43" s="66"/>
      <c r="L43" s="66"/>
      <c r="M43" s="66"/>
      <c r="N43" s="66"/>
      <c r="O43" s="66"/>
      <c r="P43" s="67"/>
      <c r="Q43" s="67"/>
      <c r="R43" s="67"/>
      <c r="S43" s="70"/>
      <c r="T43" s="70"/>
      <c r="U43" s="70"/>
      <c r="W43" s="68"/>
      <c r="X43" s="68"/>
      <c r="Y43" s="68"/>
    </row>
    <row r="44" spans="3:25" ht="15.75">
      <c r="C44" s="82"/>
      <c r="D44" s="82"/>
      <c r="E44" s="82"/>
      <c r="F44" s="82"/>
      <c r="G44" s="69"/>
      <c r="H44" s="61"/>
      <c r="I44" s="61"/>
      <c r="J44" s="66"/>
      <c r="K44" s="66"/>
      <c r="L44" s="66"/>
      <c r="M44" s="66"/>
      <c r="N44" s="66"/>
      <c r="O44" s="66"/>
      <c r="P44" s="67"/>
      <c r="Q44" s="67"/>
      <c r="R44" s="67"/>
      <c r="S44" s="70"/>
      <c r="T44" s="70"/>
      <c r="U44" s="70"/>
      <c r="W44" s="68"/>
      <c r="X44" s="68"/>
      <c r="Y44" s="68"/>
    </row>
    <row r="45" spans="1:25" ht="15.75">
      <c r="A45" s="77" t="s">
        <v>131</v>
      </c>
      <c r="B45" s="81"/>
      <c r="C45" s="79">
        <v>3506451.395</v>
      </c>
      <c r="D45" s="79">
        <v>4800463.476</v>
      </c>
      <c r="E45" s="79">
        <v>8306914.871</v>
      </c>
      <c r="F45" s="79"/>
      <c r="G45" s="69"/>
      <c r="H45" s="61"/>
      <c r="I45" s="61"/>
      <c r="J45" s="66"/>
      <c r="K45" s="66"/>
      <c r="L45" s="66"/>
      <c r="M45" s="66"/>
      <c r="N45" s="66"/>
      <c r="O45" s="66"/>
      <c r="P45" s="67"/>
      <c r="Q45" s="67"/>
      <c r="R45" s="67"/>
      <c r="S45" s="70"/>
      <c r="T45" s="70"/>
      <c r="U45" s="70"/>
      <c r="W45" s="68"/>
      <c r="X45" s="68"/>
      <c r="Y45" s="68"/>
    </row>
    <row r="46" spans="3:25" ht="15.75">
      <c r="C46" s="82"/>
      <c r="D46" s="82"/>
      <c r="E46" s="82"/>
      <c r="F46" s="82"/>
      <c r="G46" s="69"/>
      <c r="J46" s="66"/>
      <c r="K46" s="66"/>
      <c r="L46" s="66"/>
      <c r="M46" s="66"/>
      <c r="N46" s="66"/>
      <c r="O46" s="66"/>
      <c r="P46" s="67"/>
      <c r="Q46" s="67"/>
      <c r="R46" s="67"/>
      <c r="S46" s="70"/>
      <c r="T46" s="70"/>
      <c r="U46" s="70"/>
      <c r="W46" s="68"/>
      <c r="X46" s="68"/>
      <c r="Y46" s="68"/>
    </row>
    <row r="47" spans="1:25" ht="15.75">
      <c r="A47" s="78" t="s">
        <v>87</v>
      </c>
      <c r="C47" s="69"/>
      <c r="D47" s="69"/>
      <c r="E47" s="69"/>
      <c r="F47" s="69"/>
      <c r="G47" s="69"/>
      <c r="J47" s="66"/>
      <c r="K47" s="66"/>
      <c r="L47" s="66"/>
      <c r="M47" s="66"/>
      <c r="N47" s="66"/>
      <c r="O47" s="66"/>
      <c r="P47" s="67"/>
      <c r="Q47" s="67"/>
      <c r="R47" s="67"/>
      <c r="S47" s="70"/>
      <c r="T47" s="70"/>
      <c r="U47" s="70"/>
      <c r="W47" s="68"/>
      <c r="X47" s="68"/>
      <c r="Y47" s="68"/>
    </row>
    <row r="48" spans="1:25" ht="15.75">
      <c r="A48" s="121" t="s">
        <v>35</v>
      </c>
      <c r="C48" s="69"/>
      <c r="D48" s="69"/>
      <c r="E48" s="69">
        <v>0</v>
      </c>
      <c r="F48" s="69"/>
      <c r="G48" s="69"/>
      <c r="J48" s="66"/>
      <c r="K48" s="66"/>
      <c r="L48" s="66"/>
      <c r="M48" s="66"/>
      <c r="N48" s="66"/>
      <c r="O48" s="66"/>
      <c r="P48" s="67"/>
      <c r="Q48" s="67"/>
      <c r="R48" s="67"/>
      <c r="S48" s="70"/>
      <c r="T48" s="70"/>
      <c r="U48" s="70"/>
      <c r="W48" s="68"/>
      <c r="X48" s="68"/>
      <c r="Y48" s="68"/>
    </row>
    <row r="49" spans="1:25" ht="15.75">
      <c r="A49" s="80"/>
      <c r="C49" s="69"/>
      <c r="D49" s="69"/>
      <c r="E49" s="69">
        <v>0</v>
      </c>
      <c r="F49" s="69"/>
      <c r="G49" s="69"/>
      <c r="J49" s="66"/>
      <c r="K49" s="66"/>
      <c r="L49" s="66"/>
      <c r="M49" s="66"/>
      <c r="N49" s="66"/>
      <c r="O49" s="66"/>
      <c r="P49" s="67"/>
      <c r="Q49" s="67"/>
      <c r="R49" s="67"/>
      <c r="S49" s="71"/>
      <c r="T49" s="71"/>
      <c r="U49" s="71"/>
      <c r="W49" s="68"/>
      <c r="X49" s="68"/>
      <c r="Y49" s="68"/>
    </row>
    <row r="50" spans="7:18" s="73" customFormat="1" ht="19.5" customHeight="1">
      <c r="G50" s="74"/>
      <c r="J50" s="75"/>
      <c r="K50" s="75"/>
      <c r="L50" s="75"/>
      <c r="M50" s="75"/>
      <c r="N50" s="75"/>
      <c r="O50" s="75"/>
      <c r="P50" s="76"/>
      <c r="Q50" s="76"/>
      <c r="R50" s="76"/>
    </row>
    <row r="51" spans="1:21" ht="11.25" customHeight="1">
      <c r="A51" s="64"/>
      <c r="B51" s="64"/>
      <c r="C51" s="64"/>
      <c r="D51" s="64"/>
      <c r="E51" s="64"/>
      <c r="F51" s="64"/>
      <c r="G51" s="72"/>
      <c r="J51" s="66"/>
      <c r="K51" s="66"/>
      <c r="L51" s="66"/>
      <c r="M51" s="66"/>
      <c r="N51" s="66"/>
      <c r="O51" s="66"/>
      <c r="P51" s="67"/>
      <c r="Q51" s="67"/>
      <c r="R51" s="67"/>
      <c r="S51" s="73"/>
      <c r="T51" s="73"/>
      <c r="U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hidden="1" customWidth="1"/>
    <col min="11" max="11" width="0" style="0" hidden="1" customWidth="1"/>
    <col min="12" max="14" width="9.7109375" style="0" hidden="1" customWidth="1"/>
  </cols>
  <sheetData>
    <row r="1" spans="1:15" ht="15" customHeight="1">
      <c r="A1" s="19"/>
      <c r="B1" s="19"/>
      <c r="C1" s="19"/>
      <c r="D1" s="19"/>
      <c r="E1" s="19"/>
      <c r="F1" s="19"/>
      <c r="G1" s="19"/>
      <c r="H1" s="21"/>
      <c r="I1" s="153"/>
      <c r="J1" s="153"/>
      <c r="K1" s="154"/>
      <c r="L1" s="154"/>
      <c r="M1" s="154"/>
      <c r="N1" s="154"/>
      <c r="O1" s="154"/>
    </row>
    <row r="2" spans="1:15" ht="15.75">
      <c r="A2" s="122" t="s">
        <v>252</v>
      </c>
      <c r="B2" s="123"/>
      <c r="C2" s="123"/>
      <c r="D2" s="123"/>
      <c r="E2" s="21"/>
      <c r="F2" s="21"/>
      <c r="G2" s="123"/>
      <c r="H2" s="123"/>
      <c r="I2" s="153"/>
      <c r="J2" s="153"/>
      <c r="K2" s="154"/>
      <c r="L2" s="154"/>
      <c r="M2" s="154"/>
      <c r="N2" s="154"/>
      <c r="O2" s="154"/>
    </row>
    <row r="3" spans="1:15" ht="15" customHeight="1">
      <c r="A3" s="19"/>
      <c r="B3" s="19"/>
      <c r="C3" s="19"/>
      <c r="D3" s="19"/>
      <c r="E3" s="19"/>
      <c r="F3" s="19"/>
      <c r="G3" s="19"/>
      <c r="H3" s="21"/>
      <c r="I3" s="153"/>
      <c r="J3" s="153"/>
      <c r="K3" s="154"/>
      <c r="L3" s="154"/>
      <c r="M3" s="154"/>
      <c r="N3" s="154"/>
      <c r="O3" s="154"/>
    </row>
    <row r="4" spans="1:15" ht="15" customHeight="1">
      <c r="A4" s="19"/>
      <c r="B4" s="19"/>
      <c r="C4" s="19"/>
      <c r="D4" s="19"/>
      <c r="E4" s="19"/>
      <c r="F4" s="19"/>
      <c r="G4" s="19"/>
      <c r="H4" s="21"/>
      <c r="I4" s="153"/>
      <c r="J4" s="153"/>
      <c r="K4" s="154"/>
      <c r="L4" s="154"/>
      <c r="M4" s="154"/>
      <c r="N4" s="154"/>
      <c r="O4" s="154"/>
    </row>
    <row r="5" spans="1:15" ht="15" customHeight="1">
      <c r="A5" s="19"/>
      <c r="B5" s="19"/>
      <c r="C5" s="19"/>
      <c r="D5" s="19"/>
      <c r="E5" s="19"/>
      <c r="F5" s="19"/>
      <c r="G5" s="19"/>
      <c r="H5" s="19"/>
      <c r="I5" s="153"/>
      <c r="J5" s="153"/>
      <c r="K5" s="154"/>
      <c r="L5" s="154"/>
      <c r="M5" s="154"/>
      <c r="N5" s="154"/>
      <c r="O5" s="154"/>
    </row>
    <row r="6" spans="1:15" ht="15" customHeight="1">
      <c r="A6" s="19"/>
      <c r="B6" s="19"/>
      <c r="C6" s="155" t="s">
        <v>254</v>
      </c>
      <c r="D6" s="19"/>
      <c r="E6" s="20" t="s">
        <v>253</v>
      </c>
      <c r="F6" s="124"/>
      <c r="G6" s="21"/>
      <c r="H6" s="24"/>
      <c r="I6" s="154"/>
      <c r="J6" s="154"/>
      <c r="K6" s="154"/>
      <c r="L6" s="154"/>
      <c r="M6" s="154"/>
      <c r="N6" s="154"/>
      <c r="O6" s="154"/>
    </row>
    <row r="7" spans="1:15" ht="15" customHeight="1">
      <c r="A7" s="19"/>
      <c r="B7" s="19"/>
      <c r="C7" s="22" t="s">
        <v>154</v>
      </c>
      <c r="D7" s="19"/>
      <c r="E7" s="19"/>
      <c r="F7" s="19"/>
      <c r="G7" s="19"/>
      <c r="H7" s="19"/>
      <c r="I7" s="154"/>
      <c r="J7" s="154"/>
      <c r="K7" s="154"/>
      <c r="L7" s="154"/>
      <c r="M7" s="154"/>
      <c r="N7" s="154"/>
      <c r="O7" s="154"/>
    </row>
    <row r="8" spans="1:15" ht="15" customHeight="1">
      <c r="A8" s="19"/>
      <c r="B8" s="19"/>
      <c r="C8" s="19"/>
      <c r="D8" s="19"/>
      <c r="E8" s="19"/>
      <c r="F8" s="19"/>
      <c r="G8" s="19"/>
      <c r="H8" s="19"/>
      <c r="I8" s="154"/>
      <c r="J8" s="154"/>
      <c r="K8" s="154"/>
      <c r="L8" s="156" t="s">
        <v>155</v>
      </c>
      <c r="M8" s="157"/>
      <c r="N8" s="157"/>
      <c r="O8" s="154"/>
    </row>
    <row r="9" spans="1:15" ht="15" customHeight="1">
      <c r="A9" s="19"/>
      <c r="B9" s="23" t="s">
        <v>156</v>
      </c>
      <c r="C9" s="24"/>
      <c r="D9" s="24"/>
      <c r="E9" s="158">
        <v>38963</v>
      </c>
      <c r="F9" s="158">
        <v>38873</v>
      </c>
      <c r="G9" s="158">
        <v>38687</v>
      </c>
      <c r="H9" s="24"/>
      <c r="I9" s="154"/>
      <c r="J9" s="15" t="s">
        <v>157</v>
      </c>
      <c r="K9" s="154"/>
      <c r="L9" s="159" t="s">
        <v>158</v>
      </c>
      <c r="M9" s="157"/>
      <c r="N9" s="157"/>
      <c r="O9" s="154"/>
    </row>
    <row r="10" spans="1:15" ht="15" customHeight="1">
      <c r="A10" s="19"/>
      <c r="B10" s="19"/>
      <c r="C10" s="19"/>
      <c r="D10" s="19"/>
      <c r="E10" s="19"/>
      <c r="F10" s="19"/>
      <c r="G10" s="19"/>
      <c r="H10" s="19"/>
      <c r="I10" s="154"/>
      <c r="J10" s="154"/>
      <c r="K10" s="154"/>
      <c r="L10" s="126" t="s">
        <v>159</v>
      </c>
      <c r="M10" s="126" t="s">
        <v>160</v>
      </c>
      <c r="N10" s="126" t="s">
        <v>161</v>
      </c>
      <c r="O10" s="154"/>
    </row>
    <row r="11" spans="1:15" ht="15" customHeight="1">
      <c r="A11" s="19"/>
      <c r="B11" s="19"/>
      <c r="C11" s="19"/>
      <c r="D11" s="19"/>
      <c r="E11" s="19"/>
      <c r="F11" s="19"/>
      <c r="G11" s="19"/>
      <c r="H11" s="19"/>
      <c r="I11" s="154"/>
      <c r="J11" s="154"/>
      <c r="K11" s="154"/>
      <c r="L11" s="154"/>
      <c r="M11" s="154"/>
      <c r="N11" s="154"/>
      <c r="O11" s="154"/>
    </row>
    <row r="12" spans="1:15" ht="15" customHeight="1">
      <c r="A12" s="19"/>
      <c r="B12" s="25" t="s">
        <v>162</v>
      </c>
      <c r="C12" s="93">
        <v>152083.489</v>
      </c>
      <c r="D12" s="127"/>
      <c r="E12" s="47">
        <v>-4.69435</v>
      </c>
      <c r="F12" s="47">
        <v>-0.06482</v>
      </c>
      <c r="G12" s="47">
        <v>7.37162</v>
      </c>
      <c r="H12" s="19"/>
      <c r="I12" s="154"/>
      <c r="J12" s="154"/>
      <c r="K12" s="154"/>
      <c r="L12" s="47">
        <v>-4.69435</v>
      </c>
      <c r="M12" s="47">
        <v>-0.06482</v>
      </c>
      <c r="N12" s="47">
        <v>7.37162</v>
      </c>
      <c r="O12" s="47"/>
    </row>
    <row r="13" spans="1:15" ht="15" customHeight="1">
      <c r="A13" s="19"/>
      <c r="B13" s="19"/>
      <c r="C13" s="128"/>
      <c r="D13" s="129"/>
      <c r="E13" s="47"/>
      <c r="F13" s="47"/>
      <c r="G13" s="47"/>
      <c r="H13" s="19"/>
      <c r="I13" s="154"/>
      <c r="J13" s="154"/>
      <c r="K13" s="154"/>
      <c r="L13" s="130"/>
      <c r="M13" s="130"/>
      <c r="N13" s="130"/>
      <c r="O13" s="130"/>
    </row>
    <row r="14" spans="1:15" ht="15" customHeight="1">
      <c r="A14" s="19"/>
      <c r="B14" s="19"/>
      <c r="C14" s="128"/>
      <c r="D14" s="129"/>
      <c r="E14" s="47"/>
      <c r="F14" s="47"/>
      <c r="G14" s="47"/>
      <c r="H14" s="19"/>
      <c r="I14" s="154"/>
      <c r="J14" s="154"/>
      <c r="K14" s="154"/>
      <c r="L14" s="130"/>
      <c r="M14" s="130"/>
      <c r="N14" s="130"/>
      <c r="O14" s="130"/>
    </row>
    <row r="15" spans="1:15" ht="15" customHeight="1">
      <c r="A15" s="19"/>
      <c r="B15" s="25" t="s">
        <v>163</v>
      </c>
      <c r="C15" s="93">
        <v>104015.759</v>
      </c>
      <c r="D15" s="127"/>
      <c r="E15" s="47">
        <v>-1.6409</v>
      </c>
      <c r="F15" s="47">
        <v>-6.58022</v>
      </c>
      <c r="G15" s="47">
        <v>-5.02425</v>
      </c>
      <c r="H15" s="19"/>
      <c r="I15" s="154"/>
      <c r="J15" s="154"/>
      <c r="K15" s="154"/>
      <c r="L15" s="47">
        <v>-1.6409</v>
      </c>
      <c r="M15" s="47">
        <v>-6.58022</v>
      </c>
      <c r="N15" s="47">
        <v>-5.02425</v>
      </c>
      <c r="O15" s="47"/>
    </row>
    <row r="16" spans="1:15" ht="15" customHeight="1">
      <c r="A16" s="19"/>
      <c r="B16" s="19"/>
      <c r="C16" s="128"/>
      <c r="D16" s="129"/>
      <c r="E16" s="47"/>
      <c r="F16" s="47"/>
      <c r="G16" s="47"/>
      <c r="H16" s="19"/>
      <c r="I16" s="154"/>
      <c r="J16" s="154"/>
      <c r="K16" s="154"/>
      <c r="L16" s="130"/>
      <c r="M16" s="130"/>
      <c r="N16" s="130"/>
      <c r="O16" s="130"/>
    </row>
    <row r="17" spans="1:15" ht="15" customHeight="1">
      <c r="A17" s="19"/>
      <c r="B17" s="19"/>
      <c r="C17" s="128"/>
      <c r="D17" s="129"/>
      <c r="E17" s="47"/>
      <c r="F17" s="47"/>
      <c r="G17" s="47"/>
      <c r="H17" s="19"/>
      <c r="I17" s="154"/>
      <c r="J17" s="154"/>
      <c r="K17" s="154"/>
      <c r="L17" s="130"/>
      <c r="M17" s="130"/>
      <c r="N17" s="130"/>
      <c r="O17" s="130"/>
    </row>
    <row r="18" spans="1:15" ht="15" customHeight="1">
      <c r="A18" s="19"/>
      <c r="B18" s="25" t="s">
        <v>164</v>
      </c>
      <c r="C18" s="93">
        <v>123268.77</v>
      </c>
      <c r="D18" s="127"/>
      <c r="E18" s="47">
        <v>-1.912</v>
      </c>
      <c r="F18" s="47">
        <v>-4.11824</v>
      </c>
      <c r="G18" s="47">
        <v>0.13161</v>
      </c>
      <c r="H18" s="19"/>
      <c r="I18" s="154"/>
      <c r="J18" s="154"/>
      <c r="K18" s="154"/>
      <c r="L18" s="47">
        <v>-1.912</v>
      </c>
      <c r="M18" s="47">
        <v>-4.11824</v>
      </c>
      <c r="N18" s="47">
        <v>0.13161</v>
      </c>
      <c r="O18" s="47"/>
    </row>
    <row r="19" spans="1:15" ht="15" customHeight="1">
      <c r="A19" s="19"/>
      <c r="B19" s="19"/>
      <c r="C19" s="128"/>
      <c r="D19" s="129"/>
      <c r="E19" s="47"/>
      <c r="F19" s="47"/>
      <c r="G19" s="47"/>
      <c r="H19" s="19"/>
      <c r="I19" s="154"/>
      <c r="J19" s="154"/>
      <c r="K19" s="154"/>
      <c r="L19" s="130"/>
      <c r="M19" s="130"/>
      <c r="N19" s="130"/>
      <c r="O19" s="130"/>
    </row>
    <row r="20" spans="1:15" ht="15" customHeight="1">
      <c r="A20" s="19"/>
      <c r="B20" s="19"/>
      <c r="C20" s="128"/>
      <c r="D20" s="129"/>
      <c r="E20" s="47"/>
      <c r="F20" s="47"/>
      <c r="G20" s="47"/>
      <c r="H20" s="19"/>
      <c r="I20" s="154"/>
      <c r="J20" s="154"/>
      <c r="K20" s="154"/>
      <c r="L20" s="130"/>
      <c r="M20" s="130"/>
      <c r="N20" s="130"/>
      <c r="O20" s="130"/>
    </row>
    <row r="21" spans="1:15" ht="15" customHeight="1">
      <c r="A21" s="19"/>
      <c r="B21" s="25" t="s">
        <v>165</v>
      </c>
      <c r="C21" s="93">
        <v>491860.471</v>
      </c>
      <c r="D21" s="127"/>
      <c r="E21" s="47">
        <v>4.0603</v>
      </c>
      <c r="F21" s="47">
        <v>3.15667</v>
      </c>
      <c r="G21" s="47">
        <v>9.67637</v>
      </c>
      <c r="H21" s="19"/>
      <c r="I21" s="154"/>
      <c r="J21" s="154"/>
      <c r="K21" s="154"/>
      <c r="L21" s="47">
        <v>4.0603</v>
      </c>
      <c r="M21" s="47">
        <v>3.15667</v>
      </c>
      <c r="N21" s="47">
        <v>9.67637</v>
      </c>
      <c r="O21" s="47"/>
    </row>
    <row r="22" spans="1:15" ht="15" customHeight="1">
      <c r="A22" s="19"/>
      <c r="B22" s="26" t="s">
        <v>166</v>
      </c>
      <c r="C22" s="128"/>
      <c r="D22" s="129"/>
      <c r="E22" s="47"/>
      <c r="F22" s="47"/>
      <c r="G22" s="47"/>
      <c r="H22" s="19"/>
      <c r="I22" s="154"/>
      <c r="J22" s="154"/>
      <c r="K22" s="154"/>
      <c r="L22" s="130"/>
      <c r="M22" s="130"/>
      <c r="N22" s="130"/>
      <c r="O22" s="130"/>
    </row>
    <row r="23" spans="1:15" ht="15" customHeight="1">
      <c r="A23" s="19"/>
      <c r="B23" s="19"/>
      <c r="C23" s="93"/>
      <c r="D23" s="127"/>
      <c r="E23" s="47"/>
      <c r="F23" s="47"/>
      <c r="G23" s="47"/>
      <c r="H23" s="19"/>
      <c r="I23" s="154"/>
      <c r="J23" s="154"/>
      <c r="K23" s="154"/>
      <c r="L23" s="47"/>
      <c r="M23" s="47"/>
      <c r="N23" s="47"/>
      <c r="O23" s="47"/>
    </row>
    <row r="24" spans="1:15" ht="15" customHeight="1">
      <c r="A24" s="19"/>
      <c r="B24" s="19"/>
      <c r="C24" s="93"/>
      <c r="D24" s="127"/>
      <c r="E24" s="47"/>
      <c r="F24" s="47"/>
      <c r="G24" s="47"/>
      <c r="H24" s="19"/>
      <c r="I24" s="154"/>
      <c r="J24" s="154"/>
      <c r="K24" s="154"/>
      <c r="L24" s="47"/>
      <c r="M24" s="47"/>
      <c r="N24" s="47"/>
      <c r="O24" s="47"/>
    </row>
    <row r="25" spans="1:15" ht="15" customHeight="1">
      <c r="A25" s="19"/>
      <c r="B25" s="25" t="s">
        <v>167</v>
      </c>
      <c r="C25" s="93">
        <v>105237.715</v>
      </c>
      <c r="D25" s="127"/>
      <c r="E25" s="47">
        <v>1.8531</v>
      </c>
      <c r="F25" s="47">
        <v>1.98416</v>
      </c>
      <c r="G25" s="47">
        <v>4.93776</v>
      </c>
      <c r="H25" s="19"/>
      <c r="I25" s="154"/>
      <c r="J25" s="154"/>
      <c r="K25" s="154"/>
      <c r="L25" s="47">
        <v>1.8531</v>
      </c>
      <c r="M25" s="47">
        <v>1.98416</v>
      </c>
      <c r="N25" s="47">
        <v>4.93776</v>
      </c>
      <c r="O25" s="47"/>
    </row>
    <row r="26" spans="1:15" ht="15" customHeight="1">
      <c r="A26" s="19"/>
      <c r="B26" s="19"/>
      <c r="C26" s="93"/>
      <c r="D26" s="127"/>
      <c r="E26" s="47"/>
      <c r="F26" s="47"/>
      <c r="G26" s="47"/>
      <c r="H26" s="19"/>
      <c r="I26" s="154"/>
      <c r="J26" s="154"/>
      <c r="K26" s="154"/>
      <c r="L26" s="47"/>
      <c r="M26" s="47"/>
      <c r="N26" s="47"/>
      <c r="O26" s="47"/>
    </row>
    <row r="27" spans="1:15" ht="15" customHeight="1">
      <c r="A27" s="19"/>
      <c r="B27" s="19"/>
      <c r="C27" s="93"/>
      <c r="D27" s="127"/>
      <c r="E27" s="47"/>
      <c r="F27" s="47"/>
      <c r="G27" s="47"/>
      <c r="H27" s="19"/>
      <c r="I27" s="154"/>
      <c r="J27" s="154"/>
      <c r="K27" s="154"/>
      <c r="L27" s="47"/>
      <c r="M27" s="47"/>
      <c r="N27" s="47"/>
      <c r="O27" s="47"/>
    </row>
    <row r="28" spans="1:15" ht="15" customHeight="1">
      <c r="A28" s="19"/>
      <c r="B28" s="25" t="s">
        <v>168</v>
      </c>
      <c r="C28" s="93">
        <v>185436.902</v>
      </c>
      <c r="D28" s="127"/>
      <c r="E28" s="47">
        <v>-2.4728</v>
      </c>
      <c r="F28" s="47">
        <v>2.27639</v>
      </c>
      <c r="G28" s="47">
        <v>4.55452</v>
      </c>
      <c r="H28" s="19"/>
      <c r="I28" s="154"/>
      <c r="J28" s="154"/>
      <c r="K28" s="154"/>
      <c r="L28" s="47">
        <v>-2.4728</v>
      </c>
      <c r="M28" s="47">
        <v>2.27639</v>
      </c>
      <c r="N28" s="47">
        <v>4.55452</v>
      </c>
      <c r="O28" s="47"/>
    </row>
    <row r="29" spans="1:15" ht="15" customHeight="1">
      <c r="A29" s="19"/>
      <c r="B29" s="19"/>
      <c r="C29" s="93"/>
      <c r="D29" s="127"/>
      <c r="E29" s="47"/>
      <c r="F29" s="47"/>
      <c r="G29" s="47"/>
      <c r="H29" s="19"/>
      <c r="I29" s="154"/>
      <c r="J29" s="154"/>
      <c r="K29" s="154"/>
      <c r="L29" s="127"/>
      <c r="M29" s="127"/>
      <c r="N29" s="127"/>
      <c r="O29" s="127"/>
    </row>
    <row r="30" spans="1:15" ht="15" customHeight="1">
      <c r="A30" s="19"/>
      <c r="B30" s="19"/>
      <c r="C30" s="93"/>
      <c r="D30" s="127"/>
      <c r="E30" s="47"/>
      <c r="F30" s="47"/>
      <c r="G30" s="47"/>
      <c r="H30" s="19"/>
      <c r="I30" s="154"/>
      <c r="J30" s="154"/>
      <c r="K30" s="154"/>
      <c r="L30" s="127"/>
      <c r="M30" s="127"/>
      <c r="N30" s="127"/>
      <c r="O30" s="127"/>
    </row>
    <row r="31" spans="1:15" ht="15" customHeight="1">
      <c r="A31" s="19"/>
      <c r="B31" s="19" t="s">
        <v>169</v>
      </c>
      <c r="C31" s="93">
        <v>8362.704</v>
      </c>
      <c r="D31" s="127"/>
      <c r="E31" s="47">
        <v>-82.53265</v>
      </c>
      <c r="F31" s="47">
        <v>25.86761</v>
      </c>
      <c r="G31" s="47">
        <v>24.56717</v>
      </c>
      <c r="H31" s="19"/>
      <c r="I31" s="154"/>
      <c r="J31" s="154"/>
      <c r="K31" s="154"/>
      <c r="L31" s="47">
        <v>-82.53265</v>
      </c>
      <c r="M31" s="47">
        <v>25.86761</v>
      </c>
      <c r="N31" s="47">
        <v>24.56717</v>
      </c>
      <c r="O31" s="47"/>
    </row>
    <row r="32" spans="1:15" ht="15" customHeight="1">
      <c r="A32" s="19"/>
      <c r="B32" s="19"/>
      <c r="C32" s="93"/>
      <c r="D32" s="127"/>
      <c r="E32" s="47"/>
      <c r="F32" s="47"/>
      <c r="G32" s="47"/>
      <c r="H32" s="19"/>
      <c r="I32" s="154"/>
      <c r="J32" s="154"/>
      <c r="K32" s="154"/>
      <c r="L32" s="127"/>
      <c r="M32" s="127"/>
      <c r="N32" s="127"/>
      <c r="O32" s="127"/>
    </row>
    <row r="33" spans="1:15" ht="15" customHeight="1">
      <c r="A33" s="19"/>
      <c r="B33" s="19"/>
      <c r="C33" s="93"/>
      <c r="D33" s="127"/>
      <c r="E33" s="47"/>
      <c r="F33" s="47"/>
      <c r="G33" s="47"/>
      <c r="H33" s="19"/>
      <c r="I33" s="154"/>
      <c r="J33" s="154"/>
      <c r="K33" s="154"/>
      <c r="L33" s="127"/>
      <c r="M33" s="127"/>
      <c r="N33" s="127"/>
      <c r="O33" s="127"/>
    </row>
    <row r="34" spans="1:15" ht="15" customHeight="1">
      <c r="A34" s="19"/>
      <c r="B34" s="25" t="s">
        <v>170</v>
      </c>
      <c r="C34" s="93"/>
      <c r="D34" s="127"/>
      <c r="E34" s="47"/>
      <c r="F34" s="47"/>
      <c r="G34" s="47"/>
      <c r="H34" s="19"/>
      <c r="I34" s="154"/>
      <c r="J34" s="154"/>
      <c r="K34" s="154"/>
      <c r="L34" s="127"/>
      <c r="M34" s="127"/>
      <c r="N34" s="127"/>
      <c r="O34" s="127"/>
    </row>
    <row r="35" spans="1:15" ht="15" customHeight="1">
      <c r="A35" s="19"/>
      <c r="B35" s="19"/>
      <c r="C35" s="93"/>
      <c r="D35" s="127"/>
      <c r="E35" s="47"/>
      <c r="F35" s="47"/>
      <c r="G35" s="47"/>
      <c r="H35" s="19"/>
      <c r="I35" s="154"/>
      <c r="J35" s="154"/>
      <c r="K35" s="154"/>
      <c r="L35" s="127"/>
      <c r="M35" s="127"/>
      <c r="N35" s="127"/>
      <c r="O35" s="127"/>
    </row>
    <row r="36" spans="1:15" ht="15" customHeight="1">
      <c r="A36" s="19"/>
      <c r="B36" s="26" t="s">
        <v>171</v>
      </c>
      <c r="C36" s="93">
        <v>59767.54</v>
      </c>
      <c r="D36" s="127"/>
      <c r="E36" s="47">
        <v>-2.97781</v>
      </c>
      <c r="F36" s="47">
        <v>-5.73775</v>
      </c>
      <c r="G36" s="47">
        <v>-11.59658</v>
      </c>
      <c r="H36" s="19"/>
      <c r="I36" s="154"/>
      <c r="J36" s="154"/>
      <c r="K36" s="154"/>
      <c r="L36" s="127">
        <v>-2.97781</v>
      </c>
      <c r="M36" s="127">
        <v>-5.73775</v>
      </c>
      <c r="N36" s="127">
        <v>-11.59658</v>
      </c>
      <c r="O36" s="127"/>
    </row>
    <row r="37" spans="1:15" ht="15" customHeight="1">
      <c r="A37" s="19"/>
      <c r="B37" s="26" t="s">
        <v>172</v>
      </c>
      <c r="C37" s="93"/>
      <c r="D37" s="127"/>
      <c r="E37" s="47"/>
      <c r="F37" s="47"/>
      <c r="G37" s="47"/>
      <c r="H37" s="19"/>
      <c r="I37" s="154"/>
      <c r="J37" s="154"/>
      <c r="K37" s="154"/>
      <c r="L37" s="127"/>
      <c r="M37" s="127"/>
      <c r="N37" s="127"/>
      <c r="O37" s="127"/>
    </row>
    <row r="38" spans="1:15" ht="15" customHeight="1">
      <c r="A38" s="19"/>
      <c r="B38" s="26" t="s">
        <v>173</v>
      </c>
      <c r="C38" s="93"/>
      <c r="D38" s="127"/>
      <c r="E38" s="47"/>
      <c r="F38" s="47"/>
      <c r="G38" s="47"/>
      <c r="H38" s="19"/>
      <c r="I38" s="154"/>
      <c r="J38" s="154"/>
      <c r="K38" s="154"/>
      <c r="L38" s="127"/>
      <c r="M38" s="127"/>
      <c r="N38" s="127"/>
      <c r="O38" s="127"/>
    </row>
    <row r="39" spans="1:15" ht="15" customHeight="1">
      <c r="A39" s="19"/>
      <c r="B39" s="25" t="s">
        <v>174</v>
      </c>
      <c r="C39" s="93"/>
      <c r="D39" s="127"/>
      <c r="E39" s="47"/>
      <c r="F39" s="47"/>
      <c r="G39" s="47"/>
      <c r="H39" s="19"/>
      <c r="I39" s="154"/>
      <c r="J39" s="154"/>
      <c r="K39" s="154"/>
      <c r="L39" s="127"/>
      <c r="M39" s="127"/>
      <c r="N39" s="127"/>
      <c r="O39" s="127"/>
    </row>
    <row r="40" spans="1:15" ht="15" customHeight="1">
      <c r="A40" s="19"/>
      <c r="B40" s="19"/>
      <c r="C40" s="93"/>
      <c r="D40" s="127"/>
      <c r="E40" s="47"/>
      <c r="F40" s="47"/>
      <c r="G40" s="47"/>
      <c r="H40" s="19"/>
      <c r="I40" s="154"/>
      <c r="J40" s="154"/>
      <c r="K40" s="154"/>
      <c r="L40" s="127"/>
      <c r="M40" s="127"/>
      <c r="N40" s="127"/>
      <c r="O40" s="127"/>
    </row>
    <row r="41" spans="1:15" ht="15" customHeight="1">
      <c r="A41" s="19"/>
      <c r="B41" s="26" t="s">
        <v>175</v>
      </c>
      <c r="C41" s="93">
        <v>535008.252</v>
      </c>
      <c r="D41" s="127"/>
      <c r="E41" s="47">
        <v>0.6357</v>
      </c>
      <c r="F41" s="47">
        <v>0.41017</v>
      </c>
      <c r="G41" s="47">
        <v>-0.75657</v>
      </c>
      <c r="H41" s="19"/>
      <c r="I41" s="154"/>
      <c r="J41" s="154"/>
      <c r="K41" s="154"/>
      <c r="L41" s="127">
        <v>0.6357</v>
      </c>
      <c r="M41" s="127">
        <v>0.41017</v>
      </c>
      <c r="N41" s="127">
        <v>-0.75657</v>
      </c>
      <c r="O41" s="127"/>
    </row>
    <row r="42" spans="1:15" ht="15" customHeight="1">
      <c r="A42" s="19"/>
      <c r="B42" s="26" t="s">
        <v>176</v>
      </c>
      <c r="C42" s="93"/>
      <c r="D42" s="127"/>
      <c r="E42" s="47"/>
      <c r="F42" s="47"/>
      <c r="G42" s="47"/>
      <c r="H42" s="19"/>
      <c r="I42" s="154"/>
      <c r="J42" s="154"/>
      <c r="K42" s="154"/>
      <c r="L42" s="127"/>
      <c r="M42" s="127"/>
      <c r="N42" s="127"/>
      <c r="O42" s="127"/>
    </row>
    <row r="43" spans="1:15" ht="15" customHeight="1">
      <c r="A43" s="19"/>
      <c r="B43" s="19"/>
      <c r="C43" s="93"/>
      <c r="D43" s="127"/>
      <c r="E43" s="47"/>
      <c r="F43" s="47"/>
      <c r="G43" s="47"/>
      <c r="H43" s="19"/>
      <c r="I43" s="154"/>
      <c r="J43" s="154"/>
      <c r="K43" s="154"/>
      <c r="L43" s="127"/>
      <c r="M43" s="127"/>
      <c r="N43" s="127"/>
      <c r="O43" s="127"/>
    </row>
    <row r="44" spans="1:15" ht="15" customHeight="1">
      <c r="A44" s="19"/>
      <c r="B44" s="26" t="s">
        <v>177</v>
      </c>
      <c r="C44" s="93">
        <v>182703.224</v>
      </c>
      <c r="D44" s="127"/>
      <c r="E44" s="47">
        <v>6.0241</v>
      </c>
      <c r="F44" s="47">
        <v>8.60591</v>
      </c>
      <c r="G44" s="47">
        <v>8.39462</v>
      </c>
      <c r="H44" s="19"/>
      <c r="I44" s="154"/>
      <c r="J44" s="154"/>
      <c r="K44" s="154"/>
      <c r="L44" s="127">
        <v>6.0241</v>
      </c>
      <c r="M44" s="127">
        <v>8.60591</v>
      </c>
      <c r="N44" s="127">
        <v>8.39462</v>
      </c>
      <c r="O44" s="127"/>
    </row>
    <row r="45" spans="1:15" ht="15" customHeight="1">
      <c r="A45" s="19"/>
      <c r="B45" s="19"/>
      <c r="C45" s="93"/>
      <c r="D45" s="127"/>
      <c r="E45" s="47"/>
      <c r="F45" s="47"/>
      <c r="G45" s="47"/>
      <c r="H45" s="19"/>
      <c r="I45" s="154"/>
      <c r="J45" s="154"/>
      <c r="K45" s="154"/>
      <c r="L45" s="127"/>
      <c r="M45" s="127"/>
      <c r="N45" s="127"/>
      <c r="O45" s="127"/>
    </row>
    <row r="46" spans="1:15" ht="15" customHeight="1">
      <c r="A46" s="19"/>
      <c r="B46" s="25" t="s">
        <v>178</v>
      </c>
      <c r="C46" s="93">
        <v>179451.322</v>
      </c>
      <c r="D46" s="127"/>
      <c r="E46" s="47">
        <v>-1.06244</v>
      </c>
      <c r="F46" s="47">
        <v>-2.45866</v>
      </c>
      <c r="G46" s="47">
        <v>2.83781</v>
      </c>
      <c r="H46" s="19"/>
      <c r="I46" s="154"/>
      <c r="J46" s="154"/>
      <c r="K46" s="154"/>
      <c r="L46" s="127">
        <v>-1.06244</v>
      </c>
      <c r="M46" s="127">
        <v>-2.45866</v>
      </c>
      <c r="N46" s="127">
        <v>2.83781</v>
      </c>
      <c r="O46" s="127"/>
    </row>
    <row r="47" spans="1:15" ht="15" customHeight="1">
      <c r="A47" s="19"/>
      <c r="B47" s="19"/>
      <c r="C47" s="93"/>
      <c r="D47" s="127"/>
      <c r="E47" s="47"/>
      <c r="F47" s="47"/>
      <c r="G47" s="47"/>
      <c r="H47" s="19"/>
      <c r="I47" s="154"/>
      <c r="J47" s="154"/>
      <c r="K47" s="154"/>
      <c r="L47" s="127"/>
      <c r="M47" s="127"/>
      <c r="N47" s="127"/>
      <c r="O47" s="127"/>
    </row>
    <row r="48" spans="1:15" ht="15" customHeight="1">
      <c r="A48" s="19"/>
      <c r="B48" s="25" t="s">
        <v>40</v>
      </c>
      <c r="C48" s="93">
        <v>2127196.148</v>
      </c>
      <c r="D48" s="127"/>
      <c r="E48" s="47">
        <v>-1.32181</v>
      </c>
      <c r="F48" s="47">
        <v>0.14713</v>
      </c>
      <c r="G48" s="47">
        <v>2.66597</v>
      </c>
      <c r="H48" s="19"/>
      <c r="I48" s="154"/>
      <c r="J48" s="160">
        <v>0</v>
      </c>
      <c r="K48" s="154"/>
      <c r="L48" s="127">
        <v>-1.32181</v>
      </c>
      <c r="M48" s="127">
        <v>0.14713</v>
      </c>
      <c r="N48" s="127">
        <v>2.66597</v>
      </c>
      <c r="O48" s="127"/>
    </row>
    <row r="49" spans="1:15" ht="15" customHeight="1">
      <c r="A49" s="19"/>
      <c r="B49" s="19"/>
      <c r="C49" s="131"/>
      <c r="D49" s="19"/>
      <c r="E49" s="34"/>
      <c r="F49" s="34"/>
      <c r="G49" s="34"/>
      <c r="H49" s="19"/>
      <c r="I49" s="154"/>
      <c r="J49" s="154"/>
      <c r="K49" s="154"/>
      <c r="L49" s="154"/>
      <c r="M49" s="154"/>
      <c r="N49" s="154"/>
      <c r="O49" s="154"/>
    </row>
    <row r="50" spans="1:15" ht="15" customHeight="1">
      <c r="A50" s="19"/>
      <c r="B50" s="19"/>
      <c r="C50" s="131"/>
      <c r="D50" s="19"/>
      <c r="E50" s="34"/>
      <c r="F50" s="34"/>
      <c r="G50" s="34"/>
      <c r="H50" s="19"/>
      <c r="I50" s="154"/>
      <c r="J50" s="154"/>
      <c r="K50" s="154"/>
      <c r="L50" s="154"/>
      <c r="M50" s="154"/>
      <c r="N50" s="154"/>
      <c r="O50" s="154"/>
    </row>
    <row r="51" spans="1:15" ht="15" customHeight="1">
      <c r="A51" s="19"/>
      <c r="B51" s="19"/>
      <c r="C51" s="19"/>
      <c r="D51" s="19"/>
      <c r="E51" s="34"/>
      <c r="F51" s="34"/>
      <c r="G51" s="34"/>
      <c r="H51" s="19"/>
      <c r="I51" s="154"/>
      <c r="J51" s="154"/>
      <c r="K51" s="154"/>
      <c r="L51" s="154"/>
      <c r="M51" s="154"/>
      <c r="N51" s="154"/>
      <c r="O51" s="154"/>
    </row>
    <row r="52" spans="1:15" ht="15" customHeight="1">
      <c r="A52" s="25" t="s">
        <v>179</v>
      </c>
      <c r="B52" s="132" t="s">
        <v>180</v>
      </c>
      <c r="C52" s="21"/>
      <c r="D52" s="21"/>
      <c r="E52" s="21"/>
      <c r="F52" s="34"/>
      <c r="G52" s="34"/>
      <c r="H52" s="21"/>
      <c r="I52" s="154"/>
      <c r="J52" s="154"/>
      <c r="K52" s="154"/>
      <c r="L52" s="154"/>
      <c r="M52" s="154"/>
      <c r="N52" s="154"/>
      <c r="O52" s="154"/>
    </row>
    <row r="53" spans="1:15" ht="15" customHeight="1">
      <c r="A53" s="25" t="s">
        <v>54</v>
      </c>
      <c r="B53" s="132" t="s">
        <v>181</v>
      </c>
      <c r="C53" s="21"/>
      <c r="D53" s="21"/>
      <c r="E53" s="21"/>
      <c r="F53" s="34"/>
      <c r="G53" s="34"/>
      <c r="H53" s="21"/>
      <c r="I53" s="154"/>
      <c r="J53" s="154"/>
      <c r="K53" s="154"/>
      <c r="L53" s="154"/>
      <c r="M53" s="154"/>
      <c r="N53" s="154"/>
      <c r="O53" s="154"/>
    </row>
    <row r="54" spans="1:15" ht="15" customHeight="1">
      <c r="A54" s="25"/>
      <c r="B54" s="132"/>
      <c r="C54" s="21"/>
      <c r="D54" s="21"/>
      <c r="E54" s="21"/>
      <c r="F54" s="34"/>
      <c r="G54" s="34"/>
      <c r="H54" s="21"/>
      <c r="I54" s="154"/>
      <c r="J54" s="154"/>
      <c r="K54" s="154"/>
      <c r="L54" s="154"/>
      <c r="M54" s="154"/>
      <c r="N54" s="154"/>
      <c r="O54" s="154"/>
    </row>
    <row r="55" spans="1:15" ht="15" customHeight="1">
      <c r="A55" s="25"/>
      <c r="B55" s="132"/>
      <c r="C55" s="21"/>
      <c r="D55" s="21"/>
      <c r="E55" s="21"/>
      <c r="F55" s="34"/>
      <c r="G55" s="34"/>
      <c r="H55" s="21"/>
      <c r="I55" s="154"/>
      <c r="J55" s="154"/>
      <c r="K55" s="154"/>
      <c r="L55" s="154"/>
      <c r="M55" s="154"/>
      <c r="N55" s="154"/>
      <c r="O55" s="154"/>
    </row>
    <row r="56" spans="1:15" ht="15" customHeight="1">
      <c r="A56" s="133" t="s">
        <v>35</v>
      </c>
      <c r="B56" s="19"/>
      <c r="C56" s="21"/>
      <c r="D56" s="21"/>
      <c r="E56" s="21"/>
      <c r="F56" s="34"/>
      <c r="G56" s="34"/>
      <c r="H56" s="21"/>
      <c r="I56" s="154"/>
      <c r="J56" s="154"/>
      <c r="K56" s="154"/>
      <c r="L56" s="154"/>
      <c r="M56" s="154"/>
      <c r="N56" s="154"/>
      <c r="O56" s="154"/>
    </row>
    <row r="57" spans="1:15" ht="15" customHeight="1">
      <c r="A57" s="154"/>
      <c r="B57" s="154"/>
      <c r="C57" s="21"/>
      <c r="D57" s="21"/>
      <c r="E57" s="21"/>
      <c r="F57" s="34"/>
      <c r="G57" s="34"/>
      <c r="H57" s="21"/>
      <c r="I57" s="154"/>
      <c r="J57" s="154"/>
      <c r="K57" s="154"/>
      <c r="L57" s="154"/>
      <c r="M57" s="154"/>
      <c r="N57" s="154"/>
      <c r="O57" s="154"/>
    </row>
    <row r="58" spans="1:15" ht="15" customHeight="1">
      <c r="A58" s="154"/>
      <c r="B58" s="154"/>
      <c r="C58" s="21"/>
      <c r="D58" s="21"/>
      <c r="E58" s="21"/>
      <c r="F58" s="34"/>
      <c r="G58" s="34"/>
      <c r="H58" s="21"/>
      <c r="I58" s="154"/>
      <c r="J58" s="154"/>
      <c r="K58" s="154"/>
      <c r="L58" s="154"/>
      <c r="M58" s="154"/>
      <c r="N58" s="154"/>
      <c r="O58" s="154"/>
    </row>
    <row r="59" spans="1:15" ht="15" customHeight="1">
      <c r="A59" s="154"/>
      <c r="B59" s="154"/>
      <c r="C59" s="21"/>
      <c r="D59" s="21"/>
      <c r="E59" s="21"/>
      <c r="F59" s="34"/>
      <c r="G59" s="34"/>
      <c r="H59" s="21"/>
      <c r="I59" s="154"/>
      <c r="J59" s="154"/>
      <c r="K59" s="154"/>
      <c r="L59" s="154"/>
      <c r="M59" s="154"/>
      <c r="N59" s="154"/>
      <c r="O59" s="15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51" customWidth="1"/>
    <col min="2" max="2" width="41.57421875" style="0" bestFit="1" customWidth="1"/>
    <col min="3" max="3" width="14.7109375" style="0" customWidth="1"/>
    <col min="4" max="4" width="5.7109375" style="12" customWidth="1"/>
    <col min="5" max="5" width="13.8515625" style="0" bestFit="1" customWidth="1"/>
    <col min="6" max="6" width="5.7109375" style="152" customWidth="1"/>
    <col min="7" max="7" width="9.7109375" style="0" customWidth="1"/>
    <col min="8" max="8" width="5.7109375" style="152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134"/>
      <c r="B1" s="3"/>
      <c r="C1" s="3"/>
      <c r="D1" s="135"/>
      <c r="E1" s="3"/>
      <c r="F1" s="135"/>
      <c r="G1" s="3"/>
      <c r="H1" s="135"/>
      <c r="I1" s="3"/>
      <c r="J1" s="3"/>
    </row>
    <row r="2" spans="1:10" ht="16.5">
      <c r="A2" s="136" t="s">
        <v>182</v>
      </c>
      <c r="B2" s="137"/>
      <c r="C2" s="137"/>
      <c r="D2" s="137"/>
      <c r="E2" s="138"/>
      <c r="F2" s="137"/>
      <c r="G2" s="137"/>
      <c r="H2" s="137"/>
      <c r="I2" s="137"/>
      <c r="J2" s="138"/>
    </row>
    <row r="3" spans="1:10" ht="15">
      <c r="A3" s="27" t="s">
        <v>251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2.75">
      <c r="A4" s="139"/>
      <c r="B4" s="3"/>
      <c r="C4" s="3"/>
      <c r="D4" s="135"/>
      <c r="E4" s="3"/>
      <c r="F4" s="135"/>
      <c r="G4" s="3"/>
      <c r="H4" s="135"/>
      <c r="I4" s="3"/>
      <c r="J4" s="3"/>
    </row>
    <row r="5" spans="1:10" ht="12.75">
      <c r="A5" s="139"/>
      <c r="B5" s="3"/>
      <c r="D5" s="135"/>
      <c r="E5" s="3"/>
      <c r="F5" s="135"/>
      <c r="G5" s="3"/>
      <c r="H5" s="135"/>
      <c r="I5" s="140" t="s">
        <v>183</v>
      </c>
      <c r="J5" s="3"/>
    </row>
    <row r="6" spans="1:10" ht="12.75">
      <c r="A6" s="139"/>
      <c r="B6" s="3"/>
      <c r="C6" s="3"/>
      <c r="D6" s="135"/>
      <c r="E6" s="3"/>
      <c r="F6" s="135"/>
      <c r="G6" s="3"/>
      <c r="H6" s="135"/>
      <c r="I6" s="3"/>
      <c r="J6" s="3"/>
    </row>
    <row r="7" spans="1:10" ht="12.75">
      <c r="A7" s="132"/>
      <c r="B7" s="3"/>
      <c r="C7" s="141" t="s">
        <v>184</v>
      </c>
      <c r="D7" s="135"/>
      <c r="E7" s="3"/>
      <c r="F7" s="135"/>
      <c r="G7" s="140" t="s">
        <v>185</v>
      </c>
      <c r="H7" s="135"/>
      <c r="I7" s="140" t="s">
        <v>186</v>
      </c>
      <c r="J7" s="3"/>
    </row>
    <row r="8" spans="1:14" ht="12.75">
      <c r="A8" s="132"/>
      <c r="B8" s="3"/>
      <c r="C8" s="142" t="s">
        <v>187</v>
      </c>
      <c r="D8" s="135"/>
      <c r="E8" s="142" t="s">
        <v>188</v>
      </c>
      <c r="F8" s="135"/>
      <c r="G8" s="142" t="s">
        <v>189</v>
      </c>
      <c r="H8" s="135"/>
      <c r="I8" s="142" t="s">
        <v>190</v>
      </c>
      <c r="J8" s="143"/>
      <c r="L8" s="15" t="s">
        <v>157</v>
      </c>
      <c r="M8" s="125"/>
      <c r="N8" s="125"/>
    </row>
    <row r="9" spans="1:10" ht="12.75">
      <c r="A9" s="132"/>
      <c r="B9" s="3"/>
      <c r="C9" s="3"/>
      <c r="D9" s="135"/>
      <c r="E9" s="3"/>
      <c r="F9" s="135"/>
      <c r="G9" s="3"/>
      <c r="H9" s="135"/>
      <c r="I9" s="3"/>
      <c r="J9" s="3"/>
    </row>
    <row r="10" spans="1:15" ht="12.75" customHeight="1">
      <c r="A10" s="133" t="s">
        <v>191</v>
      </c>
      <c r="B10" s="132" t="s">
        <v>163</v>
      </c>
      <c r="C10" s="93">
        <v>104015.759</v>
      </c>
      <c r="D10" s="93"/>
      <c r="E10" s="93">
        <v>101672.195</v>
      </c>
      <c r="F10" s="144"/>
      <c r="G10" s="93">
        <v>982.553</v>
      </c>
      <c r="H10" s="93"/>
      <c r="I10" s="93">
        <v>1361.011</v>
      </c>
      <c r="J10" s="3"/>
      <c r="L10" s="145">
        <f>C10-C11-C14-C15-C16-C17-C20-C21-C22-C23</f>
        <v>0</v>
      </c>
      <c r="M10" s="145">
        <f>D10-D11-D14-D15-D16-D17-D20-D21-D22-D23</f>
        <v>0</v>
      </c>
      <c r="N10" s="145">
        <f>E10-E11-E14-E15-E16-E17-E20-E21-E22-E23</f>
        <v>0</v>
      </c>
      <c r="O10" s="145">
        <f>F10-F11-F14-F15-F16-F17-F20-F21-F22-F23</f>
        <v>0</v>
      </c>
    </row>
    <row r="11" spans="1:15" ht="12.75" customHeight="1">
      <c r="A11" s="132"/>
      <c r="B11" s="132" t="s">
        <v>192</v>
      </c>
      <c r="C11" s="93">
        <v>11093.324</v>
      </c>
      <c r="D11" s="93"/>
      <c r="E11" s="93">
        <v>10718.317</v>
      </c>
      <c r="F11" s="144"/>
      <c r="G11" s="93">
        <v>172.273</v>
      </c>
      <c r="H11" s="93"/>
      <c r="I11" s="93">
        <v>202.734</v>
      </c>
      <c r="J11" s="3"/>
      <c r="L11" s="145">
        <f>E11-E12-E13</f>
        <v>0</v>
      </c>
      <c r="M11" s="145">
        <f>G11-G12-G13</f>
        <v>0</v>
      </c>
      <c r="N11" s="145">
        <f>I11-I12-I13</f>
        <v>0</v>
      </c>
      <c r="O11" s="145">
        <f aca="true" t="shared" si="0" ref="O11:O17">C11-I11-G11-E11</f>
        <v>0</v>
      </c>
    </row>
    <row r="12" spans="1:15" ht="12.75" customHeight="1">
      <c r="A12" s="132"/>
      <c r="B12" s="132" t="s">
        <v>193</v>
      </c>
      <c r="C12" s="93">
        <v>2663.696</v>
      </c>
      <c r="D12" s="93"/>
      <c r="E12" s="93">
        <v>2619.93</v>
      </c>
      <c r="F12" s="144"/>
      <c r="G12" s="93">
        <v>13.6</v>
      </c>
      <c r="H12" s="93"/>
      <c r="I12" s="93">
        <v>30.166</v>
      </c>
      <c r="J12" s="3"/>
      <c r="L12" s="145"/>
      <c r="M12" s="145"/>
      <c r="N12" s="145"/>
      <c r="O12" s="145">
        <f t="shared" si="0"/>
        <v>0</v>
      </c>
    </row>
    <row r="13" spans="1:15" ht="12.75" customHeight="1">
      <c r="A13" s="132"/>
      <c r="B13" s="132" t="s">
        <v>194</v>
      </c>
      <c r="C13" s="93">
        <v>8429.628</v>
      </c>
      <c r="D13" s="93"/>
      <c r="E13" s="93">
        <v>8098.387</v>
      </c>
      <c r="F13" s="144"/>
      <c r="G13" s="93">
        <v>158.673</v>
      </c>
      <c r="H13" s="93"/>
      <c r="I13" s="93">
        <v>172.568</v>
      </c>
      <c r="J13" s="3"/>
      <c r="L13" s="145"/>
      <c r="M13" s="145"/>
      <c r="N13" s="145"/>
      <c r="O13" s="145">
        <f t="shared" si="0"/>
        <v>0</v>
      </c>
    </row>
    <row r="14" spans="1:15" ht="12.75" customHeight="1">
      <c r="A14" s="132"/>
      <c r="B14" s="132" t="s">
        <v>195</v>
      </c>
      <c r="C14" s="93">
        <v>13386.304</v>
      </c>
      <c r="D14" s="93"/>
      <c r="E14" s="93">
        <v>13208.483</v>
      </c>
      <c r="F14" s="144"/>
      <c r="G14" s="93">
        <v>158.343</v>
      </c>
      <c r="H14" s="93"/>
      <c r="I14" s="93">
        <v>19.478</v>
      </c>
      <c r="J14" s="3"/>
      <c r="L14" s="145"/>
      <c r="M14" s="145"/>
      <c r="N14" s="145"/>
      <c r="O14" s="145">
        <f t="shared" si="0"/>
        <v>0</v>
      </c>
    </row>
    <row r="15" spans="1:15" ht="12.75" customHeight="1">
      <c r="A15" s="132"/>
      <c r="B15" s="132" t="s">
        <v>196</v>
      </c>
      <c r="C15" s="93">
        <v>11811.794</v>
      </c>
      <c r="D15" s="93"/>
      <c r="E15" s="93">
        <v>11497.057</v>
      </c>
      <c r="F15" s="144"/>
      <c r="G15" s="93">
        <v>116.567</v>
      </c>
      <c r="H15" s="93"/>
      <c r="I15" s="93">
        <v>198.17</v>
      </c>
      <c r="J15" s="3"/>
      <c r="L15" s="145"/>
      <c r="M15" s="145"/>
      <c r="N15" s="145"/>
      <c r="O15" s="145">
        <f t="shared" si="0"/>
        <v>0</v>
      </c>
    </row>
    <row r="16" spans="1:15" ht="12.75" customHeight="1">
      <c r="A16" s="132"/>
      <c r="B16" s="132" t="s">
        <v>197</v>
      </c>
      <c r="C16" s="93">
        <v>8114.364</v>
      </c>
      <c r="D16" s="93"/>
      <c r="E16" s="93">
        <v>7855.643</v>
      </c>
      <c r="F16" s="144"/>
      <c r="G16" s="93">
        <v>60.398</v>
      </c>
      <c r="H16" s="93"/>
      <c r="I16" s="93">
        <v>198.323</v>
      </c>
      <c r="J16" s="3"/>
      <c r="L16" s="145"/>
      <c r="M16" s="145"/>
      <c r="N16" s="145"/>
      <c r="O16" s="145">
        <f t="shared" si="0"/>
        <v>0</v>
      </c>
    </row>
    <row r="17" spans="1:15" ht="12.75" customHeight="1">
      <c r="A17" s="132"/>
      <c r="B17" s="133" t="s">
        <v>198</v>
      </c>
      <c r="C17" s="93">
        <v>26700.795</v>
      </c>
      <c r="D17" s="93"/>
      <c r="E17" s="93">
        <v>26470.632</v>
      </c>
      <c r="F17" s="144"/>
      <c r="G17" s="93">
        <v>186.759</v>
      </c>
      <c r="H17" s="93"/>
      <c r="I17" s="93">
        <v>43.404</v>
      </c>
      <c r="J17" s="3"/>
      <c r="L17" s="145"/>
      <c r="M17" s="145"/>
      <c r="N17" s="145"/>
      <c r="O17" s="145">
        <f t="shared" si="0"/>
        <v>0</v>
      </c>
    </row>
    <row r="18" spans="1:15" ht="12.75" customHeight="1">
      <c r="A18" s="132"/>
      <c r="B18" s="133" t="s">
        <v>199</v>
      </c>
      <c r="C18" s="93">
        <v>1266.995</v>
      </c>
      <c r="D18" s="93"/>
      <c r="E18" s="93">
        <v>1243.165</v>
      </c>
      <c r="F18" s="144"/>
      <c r="G18" s="93">
        <v>23.335</v>
      </c>
      <c r="H18" s="93"/>
      <c r="I18" s="93">
        <v>0.495</v>
      </c>
      <c r="J18" s="3"/>
      <c r="L18" s="145"/>
      <c r="M18" s="145"/>
      <c r="N18" s="145"/>
      <c r="O18" s="145"/>
    </row>
    <row r="19" spans="1:15" ht="12.75" customHeight="1">
      <c r="A19" s="132"/>
      <c r="B19" s="133" t="s">
        <v>200</v>
      </c>
      <c r="C19" s="93">
        <v>25433.8</v>
      </c>
      <c r="D19" s="93"/>
      <c r="E19" s="93">
        <v>25227.467</v>
      </c>
      <c r="F19" s="144"/>
      <c r="G19" s="93">
        <v>163.424</v>
      </c>
      <c r="H19" s="93"/>
      <c r="I19" s="93">
        <v>42.909</v>
      </c>
      <c r="J19" s="3"/>
      <c r="L19" s="145"/>
      <c r="M19" s="145"/>
      <c r="N19" s="145"/>
      <c r="O19" s="145"/>
    </row>
    <row r="20" spans="1:15" ht="12.75" customHeight="1">
      <c r="A20" s="132"/>
      <c r="B20" s="133" t="s">
        <v>201</v>
      </c>
      <c r="C20" s="93">
        <v>3813.492</v>
      </c>
      <c r="D20" s="93"/>
      <c r="E20" s="93">
        <v>3739.38</v>
      </c>
      <c r="F20" s="144"/>
      <c r="G20" s="93">
        <v>63.004</v>
      </c>
      <c r="H20" s="93"/>
      <c r="I20" s="93">
        <v>11.108</v>
      </c>
      <c r="J20" s="3"/>
      <c r="L20" s="145"/>
      <c r="M20" s="145"/>
      <c r="N20" s="145"/>
      <c r="O20" s="145">
        <f>C20-I20-G20-E20</f>
        <v>0</v>
      </c>
    </row>
    <row r="21" spans="1:15" ht="12.75" customHeight="1">
      <c r="A21" s="132"/>
      <c r="B21" s="133" t="s">
        <v>202</v>
      </c>
      <c r="C21" s="93">
        <v>1148.684</v>
      </c>
      <c r="D21" s="93"/>
      <c r="E21" s="93">
        <v>1148.186</v>
      </c>
      <c r="F21" s="144"/>
      <c r="G21" s="93">
        <v>0.118</v>
      </c>
      <c r="H21" s="93"/>
      <c r="I21" s="93">
        <v>0.38</v>
      </c>
      <c r="J21" s="3"/>
      <c r="L21" s="145"/>
      <c r="M21" s="145"/>
      <c r="N21" s="145"/>
      <c r="O21" s="145">
        <f>C21-I21-G21-E21</f>
        <v>0</v>
      </c>
    </row>
    <row r="22" spans="1:15" ht="12.75" customHeight="1">
      <c r="A22" s="132"/>
      <c r="B22" s="133" t="s">
        <v>203</v>
      </c>
      <c r="C22" s="93">
        <v>4887.416</v>
      </c>
      <c r="D22" s="93"/>
      <c r="E22" s="93">
        <v>4677.869</v>
      </c>
      <c r="F22" s="144"/>
      <c r="G22" s="93">
        <v>15.201</v>
      </c>
      <c r="H22" s="93"/>
      <c r="I22" s="93">
        <v>194.346</v>
      </c>
      <c r="J22" s="3"/>
      <c r="L22" s="145"/>
      <c r="M22" s="145"/>
      <c r="N22" s="145"/>
      <c r="O22" s="145">
        <f>C22-I22-G22-E22</f>
        <v>0</v>
      </c>
    </row>
    <row r="23" spans="1:15" ht="12.75" customHeight="1">
      <c r="A23" s="132"/>
      <c r="B23" s="133" t="s">
        <v>204</v>
      </c>
      <c r="C23" s="93">
        <v>23059.586</v>
      </c>
      <c r="D23" s="93"/>
      <c r="E23" s="93">
        <v>22356.628</v>
      </c>
      <c r="F23" s="144"/>
      <c r="G23" s="93">
        <v>209.89</v>
      </c>
      <c r="H23" s="93"/>
      <c r="I23" s="93">
        <v>493.068</v>
      </c>
      <c r="J23" s="3"/>
      <c r="L23" s="145"/>
      <c r="M23" s="145"/>
      <c r="N23" s="145"/>
      <c r="O23" s="145">
        <f>C23-I23-G23-E23</f>
        <v>0</v>
      </c>
    </row>
    <row r="24" spans="1:15" ht="12.75" customHeight="1">
      <c r="A24" s="132"/>
      <c r="B24" s="132"/>
      <c r="C24" s="93"/>
      <c r="D24" s="93"/>
      <c r="E24" s="93"/>
      <c r="F24" s="144"/>
      <c r="G24" s="93"/>
      <c r="H24" s="93"/>
      <c r="I24" s="93"/>
      <c r="J24" s="3"/>
      <c r="L24" s="145"/>
      <c r="M24" s="145"/>
      <c r="N24" s="145"/>
      <c r="O24" s="145"/>
    </row>
    <row r="25" spans="1:15" ht="12.75" customHeight="1">
      <c r="A25" s="133" t="s">
        <v>205</v>
      </c>
      <c r="B25" s="132" t="s">
        <v>164</v>
      </c>
      <c r="C25" s="93">
        <v>123268.77</v>
      </c>
      <c r="D25" s="93"/>
      <c r="E25" s="93">
        <v>113294.432</v>
      </c>
      <c r="F25" s="144"/>
      <c r="G25" s="93">
        <v>3295.581</v>
      </c>
      <c r="H25" s="93"/>
      <c r="I25" s="93">
        <v>6678.757</v>
      </c>
      <c r="J25" s="3"/>
      <c r="L25" s="145">
        <f>C25-SUM(C26:C30)</f>
        <v>0</v>
      </c>
      <c r="M25" s="145">
        <f>D25-SUM(D26:D30)</f>
        <v>0</v>
      </c>
      <c r="N25" s="145">
        <f>E25-SUM(E26:E30)</f>
        <v>0</v>
      </c>
      <c r="O25" s="145">
        <f>F25-SUM(F26:F30)</f>
        <v>0</v>
      </c>
    </row>
    <row r="26" spans="1:15" ht="12.75" customHeight="1">
      <c r="A26" s="132"/>
      <c r="B26" s="133" t="s">
        <v>206</v>
      </c>
      <c r="C26" s="93">
        <v>27097.35</v>
      </c>
      <c r="D26" s="93"/>
      <c r="E26" s="93">
        <v>26313.737</v>
      </c>
      <c r="F26" s="144"/>
      <c r="G26" s="93">
        <v>556.864</v>
      </c>
      <c r="H26" s="93"/>
      <c r="I26" s="93">
        <v>226.749</v>
      </c>
      <c r="J26" s="3"/>
      <c r="L26" s="145"/>
      <c r="M26" s="145"/>
      <c r="N26" s="145"/>
      <c r="O26" s="145">
        <f>C26-I26-G26-E26</f>
        <v>0</v>
      </c>
    </row>
    <row r="27" spans="1:15" ht="12.75" customHeight="1">
      <c r="A27" s="132"/>
      <c r="B27" s="133" t="s">
        <v>207</v>
      </c>
      <c r="C27" s="93">
        <v>17524.046</v>
      </c>
      <c r="D27" s="93"/>
      <c r="E27" s="93">
        <v>17523.267</v>
      </c>
      <c r="F27" s="144"/>
      <c r="G27" s="93">
        <v>0.779</v>
      </c>
      <c r="H27" s="93"/>
      <c r="I27" s="93">
        <v>0</v>
      </c>
      <c r="J27" s="3"/>
      <c r="L27" s="145"/>
      <c r="M27" s="145"/>
      <c r="N27" s="145"/>
      <c r="O27" s="145">
        <f>C27-I27-G27-E27</f>
        <v>0</v>
      </c>
    </row>
    <row r="28" spans="1:15" ht="12.75" customHeight="1">
      <c r="A28" s="132"/>
      <c r="B28" s="133" t="s">
        <v>208</v>
      </c>
      <c r="C28" s="93">
        <v>29735.874</v>
      </c>
      <c r="D28" s="93"/>
      <c r="E28" s="93">
        <v>28710.015</v>
      </c>
      <c r="F28" s="144"/>
      <c r="G28" s="93">
        <v>33.406</v>
      </c>
      <c r="H28" s="93"/>
      <c r="I28" s="93">
        <v>992.453</v>
      </c>
      <c r="J28" s="3"/>
      <c r="L28" s="145"/>
      <c r="M28" s="145"/>
      <c r="N28" s="145"/>
      <c r="O28" s="145"/>
    </row>
    <row r="29" spans="1:15" ht="12.75" customHeight="1">
      <c r="A29" s="132"/>
      <c r="B29" s="133" t="s">
        <v>209</v>
      </c>
      <c r="C29" s="93">
        <v>10773.726</v>
      </c>
      <c r="D29" s="93"/>
      <c r="E29" s="93">
        <v>10561.017</v>
      </c>
      <c r="F29" s="144"/>
      <c r="G29" s="93">
        <v>78.469</v>
      </c>
      <c r="H29" s="93"/>
      <c r="I29" s="93">
        <v>134.24</v>
      </c>
      <c r="J29" s="3"/>
      <c r="L29" s="145"/>
      <c r="M29" s="145"/>
      <c r="N29" s="145"/>
      <c r="O29" s="145"/>
    </row>
    <row r="30" spans="1:15" ht="12.75" customHeight="1">
      <c r="A30" s="132"/>
      <c r="B30" s="133" t="s">
        <v>210</v>
      </c>
      <c r="C30" s="93">
        <v>38137.774</v>
      </c>
      <c r="D30" s="93"/>
      <c r="E30" s="93">
        <v>30186.396</v>
      </c>
      <c r="F30" s="144"/>
      <c r="G30" s="93">
        <v>2626.063</v>
      </c>
      <c r="H30" s="93"/>
      <c r="I30" s="93">
        <v>5325.315</v>
      </c>
      <c r="J30" s="3"/>
      <c r="L30" s="145"/>
      <c r="M30" s="145"/>
      <c r="N30" s="145"/>
      <c r="O30" s="145">
        <f>C30-I30-G30-E30</f>
        <v>0</v>
      </c>
    </row>
    <row r="31" spans="1:15" ht="12.75" customHeight="1">
      <c r="A31" s="132"/>
      <c r="B31" s="132"/>
      <c r="C31" s="93"/>
      <c r="D31" s="93"/>
      <c r="E31" s="93"/>
      <c r="F31" s="144"/>
      <c r="G31" s="93"/>
      <c r="H31" s="93"/>
      <c r="I31" s="93"/>
      <c r="J31" s="3"/>
      <c r="L31" s="145"/>
      <c r="M31" s="145"/>
      <c r="N31" s="145"/>
      <c r="O31" s="145"/>
    </row>
    <row r="32" spans="1:15" ht="12.75" customHeight="1">
      <c r="A32" s="133" t="s">
        <v>211</v>
      </c>
      <c r="B32" s="133" t="s">
        <v>212</v>
      </c>
      <c r="C32" s="93">
        <v>33092.605</v>
      </c>
      <c r="D32" s="93"/>
      <c r="E32" s="93">
        <v>32992.539</v>
      </c>
      <c r="F32" s="144"/>
      <c r="G32" s="93">
        <v>100.014</v>
      </c>
      <c r="H32" s="93"/>
      <c r="I32" s="93">
        <v>0.052</v>
      </c>
      <c r="J32" s="3"/>
      <c r="L32" s="145"/>
      <c r="M32" s="145"/>
      <c r="N32" s="145"/>
      <c r="O32" s="145">
        <f>C32-I32-G32-E32</f>
        <v>0</v>
      </c>
    </row>
    <row r="33" spans="1:15" ht="12.75" customHeight="1">
      <c r="A33" s="132"/>
      <c r="B33" s="133"/>
      <c r="C33" s="93"/>
      <c r="D33" s="93"/>
      <c r="E33" s="93"/>
      <c r="F33" s="144"/>
      <c r="G33" s="93"/>
      <c r="H33" s="93"/>
      <c r="I33" s="93"/>
      <c r="J33" s="3"/>
      <c r="L33" s="145"/>
      <c r="M33" s="145"/>
      <c r="N33" s="145"/>
      <c r="O33" s="145"/>
    </row>
    <row r="34" spans="1:15" ht="12.75" customHeight="1">
      <c r="A34" s="133" t="s">
        <v>213</v>
      </c>
      <c r="B34" s="133" t="s">
        <v>214</v>
      </c>
      <c r="C34" s="93">
        <v>2047.561</v>
      </c>
      <c r="D34" s="93"/>
      <c r="E34" s="93">
        <v>2035.734</v>
      </c>
      <c r="F34" s="144"/>
      <c r="G34" s="93">
        <v>0.691</v>
      </c>
      <c r="H34" s="93"/>
      <c r="I34" s="93">
        <v>11.136</v>
      </c>
      <c r="J34" s="3"/>
      <c r="L34" s="145"/>
      <c r="M34" s="145"/>
      <c r="N34" s="145"/>
      <c r="O34" s="145"/>
    </row>
    <row r="35" spans="1:15" ht="12.75" customHeight="1">
      <c r="A35" s="132"/>
      <c r="B35" s="133"/>
      <c r="C35" s="93"/>
      <c r="D35" s="93"/>
      <c r="E35" s="93"/>
      <c r="F35" s="144"/>
      <c r="G35" s="93"/>
      <c r="H35" s="93"/>
      <c r="I35" s="93"/>
      <c r="J35" s="3"/>
      <c r="L35" s="145"/>
      <c r="M35" s="145"/>
      <c r="N35" s="145"/>
      <c r="O35" s="145"/>
    </row>
    <row r="36" spans="1:15" ht="12.75" customHeight="1">
      <c r="A36" s="133" t="s">
        <v>215</v>
      </c>
      <c r="B36" s="133" t="s">
        <v>216</v>
      </c>
      <c r="C36" s="93">
        <v>19587.619</v>
      </c>
      <c r="D36" s="93"/>
      <c r="E36" s="93">
        <v>18867.137</v>
      </c>
      <c r="F36" s="144"/>
      <c r="G36" s="93">
        <v>719.465</v>
      </c>
      <c r="H36" s="93"/>
      <c r="I36" s="93">
        <v>1.017</v>
      </c>
      <c r="J36" s="3"/>
      <c r="L36" s="145">
        <f>C36-C37-C38</f>
        <v>-1.0231815394945443E-12</v>
      </c>
      <c r="M36" s="145">
        <f>D36-D37-D38</f>
        <v>0</v>
      </c>
      <c r="N36" s="145">
        <f>E36-E37-E38</f>
        <v>-2.9558577807620168E-12</v>
      </c>
      <c r="O36" s="145">
        <f>F36-F37-F38</f>
        <v>0</v>
      </c>
    </row>
    <row r="37" spans="1:15" ht="12.75" customHeight="1">
      <c r="A37" s="132"/>
      <c r="B37" s="133" t="s">
        <v>217</v>
      </c>
      <c r="C37" s="93">
        <v>18814.481</v>
      </c>
      <c r="D37" s="93"/>
      <c r="E37" s="93">
        <v>18123.705</v>
      </c>
      <c r="F37" s="144"/>
      <c r="G37" s="93">
        <v>690.515</v>
      </c>
      <c r="H37" s="93"/>
      <c r="I37" s="93">
        <v>0.261</v>
      </c>
      <c r="J37" s="3"/>
      <c r="L37" s="145"/>
      <c r="M37" s="145"/>
      <c r="N37" s="145"/>
      <c r="O37" s="145"/>
    </row>
    <row r="38" spans="1:15" ht="12.75" customHeight="1">
      <c r="A38" s="132"/>
      <c r="B38" s="133" t="s">
        <v>218</v>
      </c>
      <c r="C38" s="93">
        <v>773.138</v>
      </c>
      <c r="D38" s="93"/>
      <c r="E38" s="93">
        <v>743.432</v>
      </c>
      <c r="F38" s="144"/>
      <c r="G38" s="93">
        <v>28.95</v>
      </c>
      <c r="H38" s="93"/>
      <c r="I38" s="93">
        <v>0.756</v>
      </c>
      <c r="J38" s="3"/>
      <c r="L38" s="145"/>
      <c r="M38" s="145"/>
      <c r="N38" s="145"/>
      <c r="O38" s="145"/>
    </row>
    <row r="39" spans="1:15" ht="12.75" customHeight="1">
      <c r="A39" s="132"/>
      <c r="B39" s="133"/>
      <c r="C39" s="93"/>
      <c r="D39" s="93"/>
      <c r="E39" s="93"/>
      <c r="F39" s="144"/>
      <c r="G39" s="93"/>
      <c r="H39" s="93"/>
      <c r="I39" s="93"/>
      <c r="J39" s="3"/>
      <c r="L39" s="145"/>
      <c r="M39" s="145"/>
      <c r="N39" s="145"/>
      <c r="O39" s="145"/>
    </row>
    <row r="40" spans="1:15" ht="12.75" customHeight="1">
      <c r="A40" s="133" t="s">
        <v>219</v>
      </c>
      <c r="B40" s="133" t="s">
        <v>220</v>
      </c>
      <c r="C40" s="93"/>
      <c r="D40" s="93"/>
      <c r="E40" s="93"/>
      <c r="F40" s="144"/>
      <c r="G40" s="93"/>
      <c r="H40" s="93"/>
      <c r="I40" s="93"/>
      <c r="J40" s="3"/>
      <c r="L40" s="145"/>
      <c r="M40" s="145"/>
      <c r="N40" s="145"/>
      <c r="O40" s="145"/>
    </row>
    <row r="41" spans="1:15" ht="12.75" customHeight="1">
      <c r="A41" s="139"/>
      <c r="B41" s="133" t="s">
        <v>221</v>
      </c>
      <c r="C41" s="93">
        <v>491860.471</v>
      </c>
      <c r="D41" s="93"/>
      <c r="E41" s="93">
        <v>487171.757</v>
      </c>
      <c r="F41" s="144"/>
      <c r="G41" s="93">
        <v>3687.341</v>
      </c>
      <c r="H41" s="93"/>
      <c r="I41" s="93">
        <v>1001.373</v>
      </c>
      <c r="J41" s="3"/>
      <c r="L41" s="145">
        <f>E41-E42-E47</f>
        <v>-4.18367562815547E-11</v>
      </c>
      <c r="M41" s="145">
        <f>G41-G42-G47</f>
        <v>-8.526512829121202E-14</v>
      </c>
      <c r="N41" s="145">
        <f>I41-I42-I47</f>
        <v>0</v>
      </c>
      <c r="O41" s="145">
        <f aca="true" t="shared" si="1" ref="O41:O47">C41-I41-G41-E41</f>
        <v>0</v>
      </c>
    </row>
    <row r="42" spans="1:15" ht="12.75" customHeight="1">
      <c r="A42" s="139"/>
      <c r="B42" s="133" t="s">
        <v>222</v>
      </c>
      <c r="C42" s="93">
        <v>481675.578</v>
      </c>
      <c r="D42" s="93"/>
      <c r="E42" s="93">
        <v>477126.177</v>
      </c>
      <c r="F42" s="144"/>
      <c r="G42" s="93">
        <v>3641.424</v>
      </c>
      <c r="H42" s="93"/>
      <c r="I42" s="93">
        <v>907.977</v>
      </c>
      <c r="J42" s="3"/>
      <c r="L42" s="145">
        <f>E42-SUM(E43:E46)</f>
        <v>0</v>
      </c>
      <c r="M42" s="145">
        <f>G42-SUM(G43:G46)</f>
        <v>0</v>
      </c>
      <c r="N42" s="145">
        <f>I42-SUM(I43:I46)</f>
        <v>0</v>
      </c>
      <c r="O42" s="145">
        <f t="shared" si="1"/>
        <v>0</v>
      </c>
    </row>
    <row r="43" spans="1:15" ht="12.75" customHeight="1">
      <c r="A43" s="139"/>
      <c r="B43" s="133" t="s">
        <v>223</v>
      </c>
      <c r="C43" s="93">
        <v>9416.979</v>
      </c>
      <c r="D43" s="93"/>
      <c r="E43" s="93">
        <v>9331.401</v>
      </c>
      <c r="F43" s="144"/>
      <c r="G43" s="93">
        <v>19.26</v>
      </c>
      <c r="H43" s="93"/>
      <c r="I43" s="93">
        <v>66.318</v>
      </c>
      <c r="J43" s="3"/>
      <c r="L43" s="145"/>
      <c r="M43" s="145"/>
      <c r="N43" s="145"/>
      <c r="O43" s="145">
        <f t="shared" si="1"/>
        <v>0</v>
      </c>
    </row>
    <row r="44" spans="1:15" ht="12.75" customHeight="1">
      <c r="A44" s="139"/>
      <c r="B44" s="133" t="s">
        <v>224</v>
      </c>
      <c r="C44" s="93">
        <v>209425.76</v>
      </c>
      <c r="D44" s="93"/>
      <c r="E44" s="93">
        <v>206180.633</v>
      </c>
      <c r="F44" s="144"/>
      <c r="G44" s="93">
        <v>2607.899</v>
      </c>
      <c r="H44" s="93"/>
      <c r="I44" s="93">
        <v>637.228</v>
      </c>
      <c r="J44" s="3"/>
      <c r="L44" s="145"/>
      <c r="M44" s="145"/>
      <c r="N44" s="145"/>
      <c r="O44" s="145">
        <f t="shared" si="1"/>
        <v>0</v>
      </c>
    </row>
    <row r="45" spans="1:15" ht="12.75" customHeight="1">
      <c r="A45" s="139"/>
      <c r="B45" s="133" t="s">
        <v>225</v>
      </c>
      <c r="C45" s="93">
        <v>172909.192</v>
      </c>
      <c r="D45" s="93"/>
      <c r="E45" s="93">
        <v>172096.342</v>
      </c>
      <c r="F45" s="144"/>
      <c r="G45" s="93">
        <v>616.596</v>
      </c>
      <c r="H45" s="93"/>
      <c r="I45" s="93">
        <v>196.254</v>
      </c>
      <c r="J45" s="3"/>
      <c r="L45" s="145"/>
      <c r="M45" s="145"/>
      <c r="N45" s="145"/>
      <c r="O45" s="145">
        <f t="shared" si="1"/>
        <v>0</v>
      </c>
    </row>
    <row r="46" spans="1:15" ht="12.75" customHeight="1">
      <c r="A46" s="139"/>
      <c r="B46" s="133" t="s">
        <v>226</v>
      </c>
      <c r="C46" s="93">
        <v>89923.647</v>
      </c>
      <c r="D46" s="93"/>
      <c r="E46" s="93">
        <v>89517.801</v>
      </c>
      <c r="F46" s="144"/>
      <c r="G46" s="93">
        <v>397.669</v>
      </c>
      <c r="H46" s="93"/>
      <c r="I46" s="93">
        <v>8.177</v>
      </c>
      <c r="J46" s="3"/>
      <c r="L46" s="145"/>
      <c r="M46" s="145"/>
      <c r="N46" s="145"/>
      <c r="O46" s="145">
        <f t="shared" si="1"/>
        <v>0</v>
      </c>
    </row>
    <row r="47" spans="1:15" ht="12.75" customHeight="1">
      <c r="A47" s="139"/>
      <c r="B47" s="133" t="s">
        <v>227</v>
      </c>
      <c r="C47" s="93">
        <v>10184.893</v>
      </c>
      <c r="D47" s="93"/>
      <c r="E47" s="93">
        <v>10045.58</v>
      </c>
      <c r="F47" s="144"/>
      <c r="G47" s="93">
        <v>45.917</v>
      </c>
      <c r="H47" s="93"/>
      <c r="I47" s="93">
        <v>93.396</v>
      </c>
      <c r="J47" s="3"/>
      <c r="L47" s="145"/>
      <c r="M47" s="145"/>
      <c r="N47" s="145"/>
      <c r="O47" s="145">
        <f t="shared" si="1"/>
        <v>0</v>
      </c>
    </row>
    <row r="48" spans="1:15" ht="12.75" customHeight="1">
      <c r="A48" s="139"/>
      <c r="B48" s="133"/>
      <c r="C48" s="93"/>
      <c r="D48" s="93"/>
      <c r="E48" s="93"/>
      <c r="F48" s="144"/>
      <c r="G48" s="93"/>
      <c r="H48" s="93"/>
      <c r="I48" s="93"/>
      <c r="J48" s="3"/>
      <c r="L48" s="145"/>
      <c r="M48" s="145"/>
      <c r="N48" s="145"/>
      <c r="O48" s="145"/>
    </row>
    <row r="49" spans="1:15" ht="12.75" customHeight="1">
      <c r="A49" s="133" t="s">
        <v>228</v>
      </c>
      <c r="B49" s="133" t="s">
        <v>167</v>
      </c>
      <c r="C49" s="93">
        <v>105237.715</v>
      </c>
      <c r="D49" s="93"/>
      <c r="E49" s="93">
        <v>104705.864</v>
      </c>
      <c r="F49" s="144"/>
      <c r="G49" s="93">
        <v>435.682</v>
      </c>
      <c r="H49" s="93"/>
      <c r="I49" s="93">
        <v>96.169</v>
      </c>
      <c r="J49" s="3"/>
      <c r="L49" s="145"/>
      <c r="M49" s="145"/>
      <c r="N49" s="145"/>
      <c r="O49" s="145">
        <f>C49-I49-G49-E49</f>
        <v>0</v>
      </c>
    </row>
    <row r="50" spans="1:15" ht="12.75" customHeight="1">
      <c r="A50" s="132"/>
      <c r="B50" s="132"/>
      <c r="C50" s="93"/>
      <c r="D50" s="93"/>
      <c r="E50" s="93"/>
      <c r="F50" s="144"/>
      <c r="G50" s="93"/>
      <c r="H50" s="93"/>
      <c r="I50" s="93"/>
      <c r="J50" s="3"/>
      <c r="L50" s="145"/>
      <c r="M50" s="145"/>
      <c r="N50" s="145"/>
      <c r="O50" s="145"/>
    </row>
    <row r="51" spans="1:15" ht="12.75" customHeight="1">
      <c r="A51" s="133" t="s">
        <v>229</v>
      </c>
      <c r="B51" s="133" t="s">
        <v>230</v>
      </c>
      <c r="C51" s="93">
        <v>1096002.159</v>
      </c>
      <c r="D51" s="93"/>
      <c r="E51" s="93">
        <v>1073185.452</v>
      </c>
      <c r="F51" s="144"/>
      <c r="G51" s="93">
        <v>13218.22</v>
      </c>
      <c r="H51" s="93"/>
      <c r="I51" s="93">
        <v>9598.487</v>
      </c>
      <c r="J51" s="3"/>
      <c r="L51" s="145">
        <f>E51-E52-E53-E58-E59-E67</f>
        <v>0</v>
      </c>
      <c r="M51" s="145">
        <f>G51-G52-G53-G58-G59-G67</f>
        <v>0</v>
      </c>
      <c r="N51" s="145">
        <f>I51-I52-I53-I58-I59-I67</f>
        <v>-2.9558577807620168E-12</v>
      </c>
      <c r="O51" s="145">
        <f aca="true" t="shared" si="2" ref="O51:O60">C51-I51-G51-E51</f>
        <v>0</v>
      </c>
    </row>
    <row r="52" spans="1:15" ht="12.75" customHeight="1">
      <c r="A52" s="139"/>
      <c r="B52" s="132" t="s">
        <v>231</v>
      </c>
      <c r="C52" s="93">
        <v>33529.49</v>
      </c>
      <c r="D52" s="93"/>
      <c r="E52" s="93">
        <v>33509.38</v>
      </c>
      <c r="F52" s="144"/>
      <c r="G52" s="93">
        <v>17.794</v>
      </c>
      <c r="H52" s="93"/>
      <c r="I52" s="93">
        <v>2.316</v>
      </c>
      <c r="J52" s="3"/>
      <c r="L52" s="145">
        <f>E53-SUM(E54:E57)</f>
        <v>0</v>
      </c>
      <c r="M52" s="145">
        <f>G53-SUM(G54:G57)</f>
        <v>0</v>
      </c>
      <c r="N52" s="145">
        <f>I53-SUM(I54:I57)</f>
        <v>0</v>
      </c>
      <c r="O52" s="145">
        <f t="shared" si="2"/>
        <v>0</v>
      </c>
    </row>
    <row r="53" spans="1:15" ht="12.75" customHeight="1">
      <c r="A53" s="139"/>
      <c r="B53" s="132" t="s">
        <v>232</v>
      </c>
      <c r="C53" s="93">
        <v>185436.902</v>
      </c>
      <c r="D53" s="93"/>
      <c r="E53" s="93">
        <v>184971.274</v>
      </c>
      <c r="F53" s="144"/>
      <c r="G53" s="93">
        <v>451.187</v>
      </c>
      <c r="H53" s="93"/>
      <c r="I53" s="93">
        <v>14.441</v>
      </c>
      <c r="J53" s="3"/>
      <c r="L53" s="145"/>
      <c r="M53" s="145"/>
      <c r="N53" s="145"/>
      <c r="O53" s="145">
        <f t="shared" si="2"/>
        <v>0</v>
      </c>
    </row>
    <row r="54" spans="1:15" ht="12.75" customHeight="1">
      <c r="A54" s="139"/>
      <c r="B54" s="132" t="s">
        <v>233</v>
      </c>
      <c r="C54" s="93">
        <v>79826.246</v>
      </c>
      <c r="D54" s="93"/>
      <c r="E54" s="93">
        <v>79493.53</v>
      </c>
      <c r="F54" s="144"/>
      <c r="G54" s="93">
        <v>330.275</v>
      </c>
      <c r="H54" s="93"/>
      <c r="I54" s="93">
        <v>2.441</v>
      </c>
      <c r="J54" s="3"/>
      <c r="L54" s="145"/>
      <c r="M54" s="145"/>
      <c r="N54" s="145"/>
      <c r="O54" s="145">
        <f t="shared" si="2"/>
        <v>0</v>
      </c>
    </row>
    <row r="55" spans="1:15" ht="12.75" customHeight="1">
      <c r="A55" s="139"/>
      <c r="B55" s="132" t="s">
        <v>234</v>
      </c>
      <c r="C55" s="93">
        <v>2287.84</v>
      </c>
      <c r="D55" s="93"/>
      <c r="E55" s="93">
        <v>2286.484</v>
      </c>
      <c r="F55" s="144"/>
      <c r="G55" s="93">
        <v>1.356</v>
      </c>
      <c r="H55" s="93"/>
      <c r="I55" s="93">
        <v>0</v>
      </c>
      <c r="J55" s="3"/>
      <c r="L55" s="145"/>
      <c r="M55" s="145"/>
      <c r="N55" s="145"/>
      <c r="O55" s="145">
        <f t="shared" si="2"/>
        <v>0</v>
      </c>
    </row>
    <row r="56" spans="1:15" ht="12.75" customHeight="1">
      <c r="A56" s="139"/>
      <c r="B56" s="132" t="s">
        <v>235</v>
      </c>
      <c r="C56" s="93">
        <v>1087.97</v>
      </c>
      <c r="D56" s="93"/>
      <c r="E56" s="93">
        <v>1087.97</v>
      </c>
      <c r="F56" s="144"/>
      <c r="G56" s="93">
        <v>0</v>
      </c>
      <c r="H56" s="93"/>
      <c r="I56" s="93">
        <v>0</v>
      </c>
      <c r="J56" s="3"/>
      <c r="L56" s="145"/>
      <c r="M56" s="145"/>
      <c r="N56" s="145"/>
      <c r="O56" s="145">
        <f t="shared" si="2"/>
        <v>0</v>
      </c>
    </row>
    <row r="57" spans="1:15" ht="12.75" customHeight="1">
      <c r="A57" s="139"/>
      <c r="B57" s="132" t="s">
        <v>236</v>
      </c>
      <c r="C57" s="93">
        <v>102234.846</v>
      </c>
      <c r="D57" s="93"/>
      <c r="E57" s="93">
        <v>102103.29</v>
      </c>
      <c r="F57" s="144"/>
      <c r="G57" s="93">
        <v>119.556</v>
      </c>
      <c r="H57" s="93"/>
      <c r="I57" s="93">
        <v>12</v>
      </c>
      <c r="J57" s="3"/>
      <c r="L57" s="145"/>
      <c r="M57" s="145"/>
      <c r="N57" s="145"/>
      <c r="O57" s="145">
        <f t="shared" si="2"/>
        <v>0</v>
      </c>
    </row>
    <row r="58" spans="1:15" ht="12.75" customHeight="1">
      <c r="A58" s="139"/>
      <c r="B58" s="132" t="s">
        <v>237</v>
      </c>
      <c r="C58" s="93">
        <v>8362.704</v>
      </c>
      <c r="D58" s="93"/>
      <c r="E58" s="93">
        <v>8362.704</v>
      </c>
      <c r="F58" s="144"/>
      <c r="G58" s="93">
        <v>0</v>
      </c>
      <c r="H58" s="93"/>
      <c r="I58" s="93">
        <v>0</v>
      </c>
      <c r="J58" s="3"/>
      <c r="L58" s="145"/>
      <c r="M58" s="145"/>
      <c r="N58" s="145"/>
      <c r="O58" s="145">
        <f t="shared" si="2"/>
        <v>0</v>
      </c>
    </row>
    <row r="59" spans="1:15" ht="12.75" customHeight="1">
      <c r="A59" s="139"/>
      <c r="B59" s="132" t="s">
        <v>238</v>
      </c>
      <c r="C59" s="93">
        <v>777479.016</v>
      </c>
      <c r="D59" s="93"/>
      <c r="E59" s="93">
        <v>757097.596</v>
      </c>
      <c r="F59" s="144"/>
      <c r="G59" s="93">
        <v>11172.604</v>
      </c>
      <c r="H59" s="93"/>
      <c r="I59" s="93">
        <v>9208.816</v>
      </c>
      <c r="J59" s="3"/>
      <c r="L59" s="145">
        <f>E59-SUM(E60:E66)</f>
        <v>0</v>
      </c>
      <c r="M59" s="145">
        <f>G59-SUM(G60:G66)</f>
        <v>0</v>
      </c>
      <c r="N59" s="145">
        <f>I59-SUM(I60:I66)</f>
        <v>0</v>
      </c>
      <c r="O59" s="145">
        <f t="shared" si="2"/>
        <v>0</v>
      </c>
    </row>
    <row r="60" spans="1:15" ht="12.75" customHeight="1">
      <c r="A60" s="139"/>
      <c r="B60" s="132" t="s">
        <v>239</v>
      </c>
      <c r="C60" s="93">
        <v>59767.54</v>
      </c>
      <c r="D60" s="93"/>
      <c r="E60" s="93">
        <v>59760.114</v>
      </c>
      <c r="F60" s="144"/>
      <c r="G60" s="93">
        <v>6.528</v>
      </c>
      <c r="H60" s="93"/>
      <c r="I60" s="93">
        <v>0.898</v>
      </c>
      <c r="J60" s="3"/>
      <c r="L60" s="145"/>
      <c r="M60" s="145"/>
      <c r="N60" s="145"/>
      <c r="O60" s="145">
        <f t="shared" si="2"/>
        <v>0</v>
      </c>
    </row>
    <row r="61" spans="1:15" ht="12.75" customHeight="1">
      <c r="A61" s="139"/>
      <c r="B61" s="132" t="s">
        <v>240</v>
      </c>
      <c r="C61" s="93"/>
      <c r="D61" s="93"/>
      <c r="E61" s="93"/>
      <c r="F61" s="144"/>
      <c r="G61" s="93"/>
      <c r="H61" s="93"/>
      <c r="I61" s="93"/>
      <c r="J61" s="3"/>
      <c r="L61" s="145"/>
      <c r="M61" s="145"/>
      <c r="N61" s="145"/>
      <c r="O61" s="145"/>
    </row>
    <row r="62" spans="1:15" ht="12.75" customHeight="1">
      <c r="A62" s="139"/>
      <c r="B62" s="132" t="s">
        <v>241</v>
      </c>
      <c r="C62" s="93"/>
      <c r="D62" s="93"/>
      <c r="E62" s="93"/>
      <c r="F62" s="144"/>
      <c r="G62" s="93"/>
      <c r="H62" s="93"/>
      <c r="I62" s="93"/>
      <c r="J62" s="3"/>
      <c r="L62" s="145"/>
      <c r="M62" s="145"/>
      <c r="N62" s="145"/>
      <c r="O62" s="145"/>
    </row>
    <row r="63" spans="1:15" ht="12.75" customHeight="1">
      <c r="A63" s="139"/>
      <c r="B63" s="132" t="s">
        <v>242</v>
      </c>
      <c r="C63" s="93">
        <v>535008.252</v>
      </c>
      <c r="D63" s="93"/>
      <c r="E63" s="93">
        <v>525162.515</v>
      </c>
      <c r="F63" s="144"/>
      <c r="G63" s="93">
        <v>7187.35</v>
      </c>
      <c r="H63" s="93"/>
      <c r="I63" s="93">
        <v>2658.387</v>
      </c>
      <c r="J63" s="3"/>
      <c r="L63" s="145"/>
      <c r="M63" s="145"/>
      <c r="N63" s="145"/>
      <c r="O63" s="145">
        <f>C63-I63-G63-E63</f>
        <v>0</v>
      </c>
    </row>
    <row r="64" spans="1:15" ht="12.75" customHeight="1">
      <c r="A64" s="139"/>
      <c r="B64" s="133" t="s">
        <v>243</v>
      </c>
      <c r="C64" s="93">
        <v>65107.323</v>
      </c>
      <c r="D64" s="93" t="s">
        <v>3</v>
      </c>
      <c r="E64" s="93"/>
      <c r="F64" s="144" t="s">
        <v>3</v>
      </c>
      <c r="G64" s="93"/>
      <c r="H64" s="93" t="s">
        <v>3</v>
      </c>
      <c r="I64" s="93"/>
      <c r="J64" s="3"/>
      <c r="L64" s="145"/>
      <c r="M64" s="145"/>
      <c r="N64" s="145"/>
      <c r="O64" s="145"/>
    </row>
    <row r="65" spans="1:15" ht="12.75" customHeight="1">
      <c r="A65" s="139"/>
      <c r="B65" s="133" t="s">
        <v>244</v>
      </c>
      <c r="C65" s="93">
        <v>9782.262</v>
      </c>
      <c r="D65" s="93" t="s">
        <v>3</v>
      </c>
      <c r="E65" s="93">
        <v>172174.967</v>
      </c>
      <c r="F65" s="144" t="s">
        <v>3</v>
      </c>
      <c r="G65" s="93">
        <v>3978.726</v>
      </c>
      <c r="H65" s="93" t="s">
        <v>3</v>
      </c>
      <c r="I65" s="93">
        <v>6549.531</v>
      </c>
      <c r="J65" s="3"/>
      <c r="L65" s="145"/>
      <c r="M65" s="145"/>
      <c r="N65" s="145"/>
      <c r="O65" s="145">
        <f>C64+C65+C66-E65-G65-I65</f>
        <v>-1.7280399333685637E-11</v>
      </c>
    </row>
    <row r="66" spans="1:15" ht="12.75" customHeight="1">
      <c r="A66" s="139"/>
      <c r="B66" s="133" t="s">
        <v>245</v>
      </c>
      <c r="C66" s="93">
        <v>107813.639</v>
      </c>
      <c r="D66" s="93" t="s">
        <v>3</v>
      </c>
      <c r="E66" s="93"/>
      <c r="F66" s="144" t="s">
        <v>3</v>
      </c>
      <c r="G66" s="93"/>
      <c r="H66" s="93" t="s">
        <v>3</v>
      </c>
      <c r="I66" s="93"/>
      <c r="J66" s="3"/>
      <c r="L66" s="145"/>
      <c r="M66" s="145"/>
      <c r="N66" s="145"/>
      <c r="O66" s="145"/>
    </row>
    <row r="67" spans="1:15" ht="12.75" customHeight="1">
      <c r="A67" s="139"/>
      <c r="B67" s="132" t="s">
        <v>246</v>
      </c>
      <c r="C67" s="93">
        <v>91194.047</v>
      </c>
      <c r="D67" s="93"/>
      <c r="E67" s="93">
        <v>89244.498</v>
      </c>
      <c r="F67" s="144"/>
      <c r="G67" s="93">
        <v>1576.635</v>
      </c>
      <c r="H67" s="93"/>
      <c r="I67" s="93">
        <v>372.914</v>
      </c>
      <c r="J67" s="3"/>
      <c r="L67" s="145"/>
      <c r="M67" s="145"/>
      <c r="N67" s="145"/>
      <c r="O67" s="145">
        <f>C67-I67-G67-E67</f>
        <v>0</v>
      </c>
    </row>
    <row r="68" spans="1:15" ht="12.75" customHeight="1">
      <c r="A68" s="139"/>
      <c r="B68" s="132"/>
      <c r="C68" s="93"/>
      <c r="D68" s="93"/>
      <c r="E68" s="93"/>
      <c r="F68" s="144"/>
      <c r="G68" s="93"/>
      <c r="H68" s="93"/>
      <c r="I68" s="93"/>
      <c r="J68" s="3"/>
      <c r="L68" s="145"/>
      <c r="M68" s="145"/>
      <c r="N68" s="145"/>
      <c r="O68" s="145"/>
    </row>
    <row r="69" spans="1:15" ht="12.75" customHeight="1">
      <c r="A69" s="133" t="s">
        <v>247</v>
      </c>
      <c r="B69" s="132" t="s">
        <v>248</v>
      </c>
      <c r="C69" s="93">
        <v>1975112.659</v>
      </c>
      <c r="D69" s="93"/>
      <c r="E69" s="93">
        <v>1933925.11</v>
      </c>
      <c r="F69" s="144"/>
      <c r="G69" s="93">
        <v>22439.547</v>
      </c>
      <c r="H69" s="93"/>
      <c r="I69" s="93">
        <v>18748.002</v>
      </c>
      <c r="J69" s="3"/>
      <c r="L69" s="145">
        <f>C69-C51-C49-C41-C36-C34-C32-C25-C10</f>
        <v>0</v>
      </c>
      <c r="M69" s="145">
        <f>D69-D51-D49-D41-D36-D34-D32-D25-D10</f>
        <v>0</v>
      </c>
      <c r="N69" s="145">
        <f>E69-E51-E49-E41-E36-E34-E32-E25-E10</f>
        <v>0</v>
      </c>
      <c r="O69" s="145">
        <f>F69-F51-F49-F41-F36-F34-F32-F25-F10</f>
        <v>0</v>
      </c>
    </row>
    <row r="70" spans="1:15" ht="12.75" customHeight="1">
      <c r="A70" s="132"/>
      <c r="B70" s="132"/>
      <c r="C70" s="146"/>
      <c r="D70" s="147"/>
      <c r="E70" s="146"/>
      <c r="F70" s="144"/>
      <c r="G70" s="146"/>
      <c r="H70" s="144"/>
      <c r="I70" s="146"/>
      <c r="J70" s="3"/>
      <c r="L70" s="145"/>
      <c r="M70" s="145"/>
      <c r="N70" s="145"/>
      <c r="O70" s="145"/>
    </row>
    <row r="71" spans="1:10" ht="12.75" customHeight="1">
      <c r="A71" s="139"/>
      <c r="B71" s="3"/>
      <c r="C71" s="148"/>
      <c r="D71" s="135"/>
      <c r="E71" s="148"/>
      <c r="F71" s="135"/>
      <c r="G71" s="148"/>
      <c r="H71" s="135"/>
      <c r="I71" s="148"/>
      <c r="J71" s="3"/>
    </row>
    <row r="72" spans="1:10" ht="12.75" customHeight="1">
      <c r="A72" s="139"/>
      <c r="B72" s="3"/>
      <c r="C72" s="148"/>
      <c r="D72" s="135"/>
      <c r="E72" s="3"/>
      <c r="F72" s="135"/>
      <c r="G72" s="149"/>
      <c r="H72" s="135"/>
      <c r="I72" s="148"/>
      <c r="J72" s="148"/>
    </row>
    <row r="73" spans="1:10" ht="12.75" customHeight="1">
      <c r="A73" s="132" t="s">
        <v>249</v>
      </c>
      <c r="B73" s="3"/>
      <c r="C73" s="3"/>
      <c r="D73" s="135"/>
      <c r="E73" s="3"/>
      <c r="F73" s="135"/>
      <c r="G73" s="3"/>
      <c r="H73" s="135"/>
      <c r="I73" s="3"/>
      <c r="J73" s="3"/>
    </row>
    <row r="74" spans="1:10" ht="12.75" customHeight="1">
      <c r="A74" s="150" t="s">
        <v>250</v>
      </c>
      <c r="B74" s="3"/>
      <c r="C74" s="3"/>
      <c r="D74" s="135"/>
      <c r="E74" s="3"/>
      <c r="F74" s="135"/>
      <c r="G74" s="3"/>
      <c r="H74" s="135"/>
      <c r="I74" s="3"/>
      <c r="J74" s="3"/>
    </row>
    <row r="75" spans="1:10" ht="12.75" customHeight="1">
      <c r="A75" s="150"/>
      <c r="B75" s="3"/>
      <c r="C75" s="3"/>
      <c r="D75" s="135"/>
      <c r="E75" s="3"/>
      <c r="F75" s="135"/>
      <c r="G75" s="3"/>
      <c r="H75" s="135"/>
      <c r="I75" s="3"/>
      <c r="J75" s="3"/>
    </row>
    <row r="76" spans="1:10" ht="12.75" customHeight="1">
      <c r="A76" s="132"/>
      <c r="B76" s="3"/>
      <c r="C76" s="3"/>
      <c r="D76" s="135"/>
      <c r="E76" s="3"/>
      <c r="F76" s="135"/>
      <c r="G76" s="3"/>
      <c r="H76" s="135"/>
      <c r="I76" s="3"/>
      <c r="J76" s="3"/>
    </row>
    <row r="77" spans="1:10" ht="12.75" customHeight="1">
      <c r="A77" s="132" t="s">
        <v>35</v>
      </c>
      <c r="B77" s="3"/>
      <c r="C77" s="148"/>
      <c r="D77" s="135"/>
      <c r="E77" s="3"/>
      <c r="F77" s="135"/>
      <c r="G77" s="3"/>
      <c r="H77" s="135"/>
      <c r="I77" s="148"/>
      <c r="J77" s="148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0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2007-01-30T11:48:28Z</cp:lastPrinted>
  <dcterms:created xsi:type="dcterms:W3CDTF">1999-05-11T09:23:49Z</dcterms:created>
  <dcterms:modified xsi:type="dcterms:W3CDTF">2007-01-31T04:36:30Z</dcterms:modified>
  <cp:category/>
  <cp:version/>
  <cp:contentType/>
  <cp:contentStatus/>
</cp:coreProperties>
</file>