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<sst xmlns="http://schemas.openxmlformats.org/spreadsheetml/2006/main" count="129" uniqueCount="112">
  <si>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</si>
  <si>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</si>
  <si>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</si>
  <si>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</si>
  <si>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</si>
  <si>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</si>
  <si>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</si>
  <si>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</si>
  <si>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</si>
  <si>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</si>
  <si>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</si>
  <si>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</si>
  <si>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</si>
  <si>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</si>
  <si>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</si>
  <si>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</si>
  <si>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</si>
  <si>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</si>
  <si>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</si>
  <si>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</si>
  <si>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</si>
  <si>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</si>
  <si>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</si>
  <si>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</si>
  <si>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</si>
  <si>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</si>
  <si>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</si>
  <si>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</si>
  <si>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</si>
  <si>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</si>
  <si>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</si>
  <si>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</si>
  <si>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</si>
  <si>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</si>
  <si>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</si>
  <si>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</si>
  <si>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</si>
  <si>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</si>
  <si>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</si>
  <si>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</si>
  <si>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</si>
  <si>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</si>
  <si>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</si>
  <si>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</si>
  <si>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</si>
  <si>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</si>
  <si>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</si>
  <si>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</si>
  <si>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</si>
  <si>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</si>
  <si>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</si>
  <si>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</si>
  <si>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</si>
  <si>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</si>
  <si>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</si>
  <si>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</si>
  <si>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</si>
  <si>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</si>
  <si>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</si>
  <si>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</si>
  <si>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</si>
  <si>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</si>
  <si>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</si>
  <si>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</si>
  <si>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</si>
  <si>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</si>
  <si>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</si>
  <si>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</si>
  <si>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</si>
  <si>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</si>
  <si>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</si>
  <si>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</si>
  <si>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</si>
  <si>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</si>
  <si>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</si>
  <si>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</si>
  <si>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</si>
  <si>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</si>
  <si>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</si>
  <si>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</si>
  <si>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</si>
  <si>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</si>
  <si>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</si>
  <si>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</si>
  <si>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</si>
  <si>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</si>
  <si>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</si>
  <si>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</si>
  <si>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</si>
  <si>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</si>
  <si>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</si>
  <si>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</si>
  <si>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</si>
  <si>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3</t>
    </r>
    <r>
      <rPr>
        <sz val="10"/>
        <rFont val="Times New Roman"/>
        <family val="1"/>
      </rPr>
      <t>1</t>
    </r>
    <r>
      <rPr>
        <sz val="10"/>
        <rFont val="Times New Roman"/>
        <family val="1"/>
      </rPr>
      <t xml:space="preserve"> </t>
    </r>
    <r>
      <rPr>
        <sz val="10"/>
        <rFont val="Times New Roman"/>
        <family val="1"/>
      </rPr>
      <t>July</t>
    </r>
    <r>
      <rPr>
        <sz val="10"/>
        <rFont val="Times New Roman"/>
        <family val="1"/>
      </rPr>
      <t xml:space="preserve"> 2006</t>
    </r>
  </si>
  <si>
    <t>as at 31 August 2006</t>
  </si>
  <si>
    <t>as at 31 August 2006</t>
  </si>
  <si>
    <t>31 August 2006</t>
  </si>
  <si>
    <t>31 July 2006</t>
  </si>
  <si>
    <t>3,6</t>
  </si>
  <si>
    <t>For the purpose of this Account, the advances to banks secured on Exchange Fund Bills and Notes amounting to HK$60 million at 31 August 2006 (nil at 31 July 2006) are shown as deductions in arriving at the Monetary Base.</t>
  </si>
  <si>
    <t>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</si>
  <si>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</si>
  <si>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</si>
  <si>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</si>
  <si>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</si>
  <si>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</si>
  <si>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3</t>
    </r>
    <r>
      <rPr>
        <sz val="10"/>
        <rFont val="Times New Roman"/>
        <family val="1"/>
      </rPr>
      <t>1</t>
    </r>
    <r>
      <rPr>
        <sz val="10"/>
        <rFont val="Times New Roman"/>
        <family val="1"/>
      </rPr>
      <t xml:space="preserve"> </t>
    </r>
    <r>
      <rPr>
        <sz val="10"/>
        <rFont val="Times New Roman"/>
        <family val="1"/>
      </rPr>
      <t>August</t>
    </r>
    <r>
      <rPr>
        <sz val="10"/>
        <rFont val="Times New Roman"/>
        <family val="1"/>
      </rPr>
      <t xml:space="preserve"> 2006</t>
    </r>
  </si>
  <si>
    <t>These include US dollar assets for backing the Monetary Base, which  amounted  to HK$319,166 million at the end of August 2006 and HK$316,791million at the end of July 2006.</t>
  </si>
  <si>
    <t>These include lending collateralised by Exchange Fund paper under the Discount Window, which amounted to 
HK$60 million at the end of August 2006 (nil at the end of July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</si>
  <si>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HK$1,744 million at the end of August 2006 (HK$4,650 million at the end of July 2006).  As a result, the Exchange Fund Bills and Notes on the Abridged Balance Sheet are smaller by this amount compared with those on the Currency Board Account.</t>
  </si>
  <si>
    <t>During August, the nominal value of Exchange Fund Bills and Notes increased from HK$129.50 billion to HK$129.96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</si>
  <si>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2006, there were interest receivable and revaluation gains amounting to 
HK$4</t>
    </r>
    <r>
      <rPr>
        <sz val="11"/>
        <color indexed="8"/>
        <rFont val="Times New Roman"/>
        <family val="1"/>
      </rPr>
      <t xml:space="preserve"> </t>
    </r>
    <r>
      <rPr>
        <sz val="11"/>
        <rFont val="Times New Roman"/>
        <family val="1"/>
      </rPr>
      <t>million (HK$3 million at 31 July 2006) and HK$99 million (HK$2 million at 31 July 2006) respectively.</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</si>
</sst>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3"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4" fillId="0" borderId="0" xfId="0" applyFont="1" applyAlignment="1" applyProtection="1">
      <alignment horizontal="justify" vertical="top"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1">
      <selection activeCell="A1" sqref="A1"/>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64</v>
      </c>
    </row>
    <row r="2" ht="12.75">
      <c r="G2" s="97"/>
    </row>
    <row r="3" ht="12.75">
      <c r="G3" s="97"/>
    </row>
    <row r="4" ht="12.75">
      <c r="A4" s="98" t="s">
        <v>65</v>
      </c>
    </row>
    <row r="5" ht="12.75">
      <c r="A5" s="98" t="s">
        <v>94</v>
      </c>
    </row>
    <row r="6" ht="12.75">
      <c r="A6" s="98" t="s">
        <v>0</v>
      </c>
    </row>
    <row r="7" ht="12.75">
      <c r="A7" s="98"/>
    </row>
    <row r="8" ht="12.75">
      <c r="G8" s="97"/>
    </row>
    <row r="9" spans="3:7" ht="12.75">
      <c r="C9" s="100" t="s">
        <v>1</v>
      </c>
      <c r="E9" s="101" t="s">
        <v>106</v>
      </c>
      <c r="F9" s="101"/>
      <c r="G9" s="101" t="s">
        <v>93</v>
      </c>
    </row>
    <row r="10" spans="3:7" ht="12.75">
      <c r="C10" s="100"/>
      <c r="G10" s="102"/>
    </row>
    <row r="11" spans="1:7" ht="12.75">
      <c r="A11" s="98" t="s">
        <v>66</v>
      </c>
      <c r="C11" s="100"/>
      <c r="G11" s="96"/>
    </row>
    <row r="12" spans="1:7" ht="12.75">
      <c r="A12" s="96" t="s">
        <v>67</v>
      </c>
      <c r="C12" s="100">
        <v>1</v>
      </c>
      <c r="E12" s="114">
        <v>1017402</v>
      </c>
      <c r="G12" s="114">
        <v>1006062</v>
      </c>
    </row>
    <row r="13" spans="1:7" ht="12.75">
      <c r="A13" s="96" t="s">
        <v>68</v>
      </c>
      <c r="C13" s="100">
        <v>2</v>
      </c>
      <c r="E13" s="115">
        <v>112550</v>
      </c>
      <c r="G13" s="115">
        <v>109714</v>
      </c>
    </row>
    <row r="14" spans="3:5" ht="12.75">
      <c r="C14" s="100"/>
      <c r="E14" s="99"/>
    </row>
    <row r="15" spans="1:7" ht="19.5" customHeight="1" thickBot="1">
      <c r="A15" s="98" t="s">
        <v>69</v>
      </c>
      <c r="C15" s="100"/>
      <c r="E15" s="116">
        <f>SUM(E12:E13)</f>
        <v>1129952</v>
      </c>
      <c r="G15" s="116">
        <f>SUM(G12:G13)</f>
        <v>1115776</v>
      </c>
    </row>
    <row r="16" spans="3:5" ht="13.5" thickTop="1">
      <c r="C16" s="100"/>
      <c r="E16" s="99"/>
    </row>
    <row r="17" spans="1:5" ht="12.75">
      <c r="A17" s="98" t="s">
        <v>70</v>
      </c>
      <c r="C17" s="100"/>
      <c r="E17" s="99"/>
    </row>
    <row r="18" spans="1:7" ht="12.75">
      <c r="A18" s="96" t="s">
        <v>2</v>
      </c>
      <c r="C18" s="100" t="s">
        <v>90</v>
      </c>
      <c r="E18" s="114">
        <v>148910</v>
      </c>
      <c r="G18" s="114">
        <v>149273</v>
      </c>
    </row>
    <row r="19" spans="1:7" ht="12.75">
      <c r="A19" s="96" t="s">
        <v>71</v>
      </c>
      <c r="E19" s="114"/>
      <c r="G19" s="114"/>
    </row>
    <row r="20" spans="2:7" ht="12.75">
      <c r="B20" s="96" t="s">
        <v>72</v>
      </c>
      <c r="C20" s="100" t="s">
        <v>91</v>
      </c>
      <c r="E20" s="114">
        <v>6766</v>
      </c>
      <c r="G20" s="114">
        <v>6759</v>
      </c>
    </row>
    <row r="21" spans="1:7" ht="12.75">
      <c r="A21" s="96" t="s">
        <v>13</v>
      </c>
      <c r="C21" s="100">
        <v>3</v>
      </c>
      <c r="E21" s="103">
        <v>1339</v>
      </c>
      <c r="G21" s="103">
        <v>1368</v>
      </c>
    </row>
    <row r="22" spans="1:7" ht="12.75">
      <c r="A22" s="96" t="s">
        <v>73</v>
      </c>
      <c r="C22" s="100" t="s">
        <v>74</v>
      </c>
      <c r="E22" s="103">
        <v>127970</v>
      </c>
      <c r="G22" s="103">
        <v>124022</v>
      </c>
    </row>
    <row r="23" spans="1:7" ht="12.75">
      <c r="A23" s="96" t="s">
        <v>75</v>
      </c>
      <c r="C23" s="100"/>
      <c r="E23" s="103">
        <v>30605</v>
      </c>
      <c r="G23" s="103">
        <v>21106</v>
      </c>
    </row>
    <row r="24" spans="1:7" ht="12.75">
      <c r="A24" s="106" t="s">
        <v>76</v>
      </c>
      <c r="C24" s="100"/>
      <c r="G24" s="96"/>
    </row>
    <row r="25" spans="2:7" ht="12.75">
      <c r="B25" s="96" t="s">
        <v>77</v>
      </c>
      <c r="C25" s="100"/>
      <c r="E25" s="103">
        <v>302721</v>
      </c>
      <c r="G25" s="103">
        <v>312202</v>
      </c>
    </row>
    <row r="26" spans="1:7" ht="12.75" hidden="1">
      <c r="A26" s="96" t="s">
        <v>78</v>
      </c>
      <c r="C26" s="100"/>
      <c r="E26" s="103"/>
      <c r="G26" s="103"/>
    </row>
    <row r="27" spans="1:7" ht="15.75" customHeight="1">
      <c r="A27" s="96" t="s">
        <v>79</v>
      </c>
      <c r="C27" s="100">
        <v>4</v>
      </c>
      <c r="E27" s="104">
        <v>33699</v>
      </c>
      <c r="G27" s="104">
        <v>32921</v>
      </c>
    </row>
    <row r="28" spans="1:7" ht="15" customHeight="1">
      <c r="A28" s="98" t="s">
        <v>80</v>
      </c>
      <c r="C28" s="100"/>
      <c r="E28" s="107">
        <f>SUM(E18:E27)</f>
        <v>652010</v>
      </c>
      <c r="F28" s="108"/>
      <c r="G28" s="107">
        <f>SUM(G18:G27)</f>
        <v>647651</v>
      </c>
    </row>
    <row r="29" spans="1:7" ht="15" customHeight="1">
      <c r="A29" s="98" t="s">
        <v>81</v>
      </c>
      <c r="C29" s="100"/>
      <c r="E29" s="109">
        <v>477942</v>
      </c>
      <c r="G29" s="109">
        <v>468125</v>
      </c>
    </row>
    <row r="30" spans="5:7" ht="12.75">
      <c r="E30" s="110"/>
      <c r="G30" s="110"/>
    </row>
    <row r="31" spans="1:7" ht="19.5" customHeight="1" thickBot="1">
      <c r="A31" s="98" t="s">
        <v>82</v>
      </c>
      <c r="E31" s="105">
        <f>SUM(E28:E29)</f>
        <v>1129952</v>
      </c>
      <c r="G31" s="105">
        <f>SUM(G28:G29)</f>
        <v>1115776</v>
      </c>
    </row>
    <row r="32" ht="13.5" thickTop="1">
      <c r="E32" s="99"/>
    </row>
    <row r="33" ht="12.75">
      <c r="E33" s="99"/>
    </row>
    <row r="34" ht="12.75">
      <c r="E34" s="99"/>
    </row>
    <row r="35" spans="1:7" s="111" customFormat="1" ht="12.75" customHeight="1">
      <c r="A35" s="96" t="s">
        <v>83</v>
      </c>
      <c r="B35" s="96"/>
      <c r="C35" s="96"/>
      <c r="D35" s="96"/>
      <c r="E35" s="99"/>
      <c r="F35" s="96"/>
      <c r="G35" s="99"/>
    </row>
    <row r="36" spans="1:7" s="111" customFormat="1" ht="26.25" customHeight="1">
      <c r="A36" s="112" t="s">
        <v>84</v>
      </c>
      <c r="B36" s="128" t="s">
        <v>107</v>
      </c>
      <c r="C36" s="128"/>
      <c r="D36" s="128"/>
      <c r="E36" s="128"/>
      <c r="F36" s="128"/>
      <c r="G36" s="128"/>
    </row>
    <row r="37" spans="2:7" s="111" customFormat="1" ht="6" customHeight="1" hidden="1">
      <c r="B37" s="128"/>
      <c r="C37" s="128"/>
      <c r="D37" s="128"/>
      <c r="E37" s="128"/>
      <c r="F37" s="128"/>
      <c r="G37" s="128"/>
    </row>
    <row r="38" s="111" customFormat="1" ht="12.75" customHeight="1">
      <c r="A38" s="93"/>
    </row>
    <row r="39" spans="1:7" s="111" customFormat="1" ht="12.75" customHeight="1">
      <c r="A39" s="94" t="s">
        <v>3</v>
      </c>
      <c r="B39" s="128" t="s">
        <v>108</v>
      </c>
      <c r="C39" s="128"/>
      <c r="D39" s="128"/>
      <c r="E39" s="128"/>
      <c r="F39" s="128"/>
      <c r="G39" s="128"/>
    </row>
    <row r="40" spans="1:7" s="111" customFormat="1" ht="12.75">
      <c r="A40" s="93"/>
      <c r="B40" s="128"/>
      <c r="C40" s="128"/>
      <c r="D40" s="128"/>
      <c r="E40" s="128"/>
      <c r="F40" s="128"/>
      <c r="G40" s="128"/>
    </row>
    <row r="41" s="111" customFormat="1" ht="12.75">
      <c r="A41" s="93"/>
    </row>
    <row r="42" spans="1:2" s="111" customFormat="1" ht="12.75">
      <c r="A42" s="94" t="s">
        <v>85</v>
      </c>
      <c r="B42" s="111" t="s">
        <v>86</v>
      </c>
    </row>
    <row r="43" spans="2:7" s="111" customFormat="1" ht="12.75">
      <c r="B43" s="87"/>
      <c r="C43" s="87"/>
      <c r="D43" s="87"/>
      <c r="E43" s="87"/>
      <c r="F43" s="87"/>
      <c r="G43" s="87"/>
    </row>
    <row r="44" spans="1:2" s="111" customFormat="1" ht="12.75">
      <c r="A44" s="94" t="s">
        <v>4</v>
      </c>
      <c r="B44" s="111" t="s">
        <v>87</v>
      </c>
    </row>
    <row r="45" s="111" customFormat="1" ht="12.75"/>
    <row r="46" spans="1:5" s="111" customFormat="1" ht="12.75">
      <c r="A46" s="95" t="s">
        <v>47</v>
      </c>
      <c r="B46" s="96" t="s">
        <v>88</v>
      </c>
      <c r="C46" s="96"/>
      <c r="D46" s="96"/>
      <c r="E46" s="96"/>
    </row>
    <row r="47" s="111" customFormat="1" ht="10.5" customHeight="1">
      <c r="A47" s="112"/>
    </row>
    <row r="48" spans="1:7" s="111" customFormat="1" ht="76.5" customHeight="1">
      <c r="A48" s="112" t="s">
        <v>60</v>
      </c>
      <c r="B48" s="129" t="s">
        <v>109</v>
      </c>
      <c r="C48" s="129"/>
      <c r="D48" s="129"/>
      <c r="E48" s="129"/>
      <c r="F48" s="129"/>
      <c r="G48" s="129"/>
    </row>
    <row r="49" s="111" customFormat="1" ht="12.75" hidden="1"/>
    <row r="50" spans="1:7" s="111" customFormat="1" ht="77.25" customHeight="1">
      <c r="A50" s="117" t="s">
        <v>61</v>
      </c>
      <c r="B50" s="130" t="s">
        <v>92</v>
      </c>
      <c r="C50" s="130"/>
      <c r="D50" s="130"/>
      <c r="E50" s="130"/>
      <c r="F50" s="130"/>
      <c r="G50" s="130"/>
    </row>
    <row r="51" s="111" customFormat="1" ht="25.5">
      <c r="B51" s="113"/>
    </row>
    <row r="52" s="111" customFormat="1" ht="25.5">
      <c r="B52" s="113"/>
    </row>
    <row r="53" s="111" customFormat="1" ht="25.5">
      <c r="B53" s="113"/>
    </row>
    <row r="54" s="111" customFormat="1" ht="25.5">
      <c r="B54" s="113"/>
    </row>
    <row r="55" s="111" customFormat="1" ht="12.75"/>
    <row r="56" s="111" customFormat="1" ht="12.75"/>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22.5"/>
    <row r="69" s="111" customFormat="1" ht="22.5"/>
    <row r="70" s="111" customFormat="1" ht="12.75"/>
    <row r="71" s="111"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96</v>
      </c>
      <c r="H8" s="27"/>
      <c r="I8" s="90"/>
      <c r="J8" s="91" t="s">
        <v>97</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149355</v>
      </c>
      <c r="H12" s="31"/>
      <c r="I12" s="31"/>
      <c r="J12" s="44">
        <v>149825</v>
      </c>
      <c r="K12" s="26"/>
      <c r="L12" s="37">
        <f aca="true" t="shared" si="0" ref="L12:L17">+G12-J12</f>
        <v>-470</v>
      </c>
      <c r="M12" s="29"/>
    </row>
    <row r="13" spans="1:13" ht="19.5" customHeight="1">
      <c r="A13" s="24"/>
      <c r="B13" s="30" t="s">
        <v>54</v>
      </c>
      <c r="C13" s="30"/>
      <c r="D13" s="30"/>
      <c r="E13" s="26"/>
      <c r="F13" s="26"/>
      <c r="G13" s="44">
        <v>6786</v>
      </c>
      <c r="H13" s="31"/>
      <c r="I13" s="31"/>
      <c r="J13" s="44">
        <v>6784</v>
      </c>
      <c r="K13" s="26"/>
      <c r="L13" s="37">
        <f t="shared" si="0"/>
        <v>2</v>
      </c>
      <c r="M13" s="29"/>
    </row>
    <row r="14" spans="1:13" ht="19.5" customHeight="1">
      <c r="A14" s="24"/>
      <c r="B14" s="30" t="s">
        <v>13</v>
      </c>
      <c r="C14" s="30"/>
      <c r="D14" s="30"/>
      <c r="E14" s="26"/>
      <c r="F14" s="26"/>
      <c r="G14" s="44">
        <v>1339</v>
      </c>
      <c r="H14" s="31"/>
      <c r="I14" s="31"/>
      <c r="J14" s="44">
        <v>1368</v>
      </c>
      <c r="K14" s="26"/>
      <c r="L14" s="37">
        <f t="shared" si="0"/>
        <v>-29</v>
      </c>
      <c r="M14" s="29"/>
    </row>
    <row r="15" spans="1:13" ht="19.5" customHeight="1">
      <c r="A15" s="24"/>
      <c r="B15" s="30" t="s">
        <v>11</v>
      </c>
      <c r="C15" s="30"/>
      <c r="D15" s="30"/>
      <c r="E15" s="26" t="s">
        <v>45</v>
      </c>
      <c r="F15" s="26"/>
      <c r="G15" s="44">
        <v>129714</v>
      </c>
      <c r="H15" s="31"/>
      <c r="I15" s="31"/>
      <c r="J15" s="44">
        <v>128672</v>
      </c>
      <c r="K15" s="26"/>
      <c r="L15" s="37">
        <f t="shared" si="0"/>
        <v>1042</v>
      </c>
      <c r="M15" s="29"/>
    </row>
    <row r="16" spans="1:13" ht="18.75" customHeight="1">
      <c r="A16" s="24"/>
      <c r="B16" s="30" t="s">
        <v>12</v>
      </c>
      <c r="C16" s="30"/>
      <c r="D16" s="30"/>
      <c r="E16" s="26"/>
      <c r="F16" s="26"/>
      <c r="G16" s="44">
        <v>628</v>
      </c>
      <c r="H16" s="31"/>
      <c r="I16" s="31"/>
      <c r="J16" s="44">
        <v>560</v>
      </c>
      <c r="K16" s="26"/>
      <c r="L16" s="37">
        <f t="shared" si="0"/>
        <v>68</v>
      </c>
      <c r="M16" s="29"/>
    </row>
    <row r="17" spans="1:13" ht="19.5" customHeight="1">
      <c r="A17" s="24"/>
      <c r="B17" s="30" t="s">
        <v>14</v>
      </c>
      <c r="C17" s="30"/>
      <c r="D17" s="30"/>
      <c r="E17" s="26" t="s">
        <v>98</v>
      </c>
      <c r="F17" s="26"/>
      <c r="G17" s="44">
        <v>-163</v>
      </c>
      <c r="H17" s="31"/>
      <c r="I17" s="31"/>
      <c r="J17" s="44">
        <v>-5</v>
      </c>
      <c r="K17" s="26"/>
      <c r="L17" s="37">
        <f t="shared" si="0"/>
        <v>-158</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287659</v>
      </c>
      <c r="H19" s="39"/>
      <c r="I19" s="40"/>
      <c r="J19" s="89">
        <f>SUM(J12:J18)</f>
        <v>287204</v>
      </c>
      <c r="K19" s="41" t="s">
        <v>21</v>
      </c>
      <c r="L19" s="42">
        <f>SUM(L12:L18)</f>
        <v>455</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317831</v>
      </c>
      <c r="H22" s="31"/>
      <c r="I22" s="38"/>
      <c r="J22" s="44">
        <v>316227</v>
      </c>
      <c r="K22" s="26"/>
      <c r="L22" s="37">
        <f>+G22-J22</f>
        <v>1604</v>
      </c>
      <c r="M22" s="29"/>
    </row>
    <row r="23" spans="1:13" ht="19.5" customHeight="1">
      <c r="A23" s="24"/>
      <c r="B23" s="30" t="s">
        <v>42</v>
      </c>
      <c r="C23" s="30"/>
      <c r="D23" s="30"/>
      <c r="E23" s="26"/>
      <c r="F23" s="26"/>
      <c r="G23" s="44">
        <v>1335</v>
      </c>
      <c r="H23" s="31"/>
      <c r="I23" s="38"/>
      <c r="J23" s="44">
        <v>2097</v>
      </c>
      <c r="K23" s="26"/>
      <c r="L23" s="37">
        <f>+G23-J23</f>
        <v>-762</v>
      </c>
      <c r="M23" s="29"/>
    </row>
    <row r="24" spans="1:13" ht="19.5" customHeight="1">
      <c r="A24" s="24"/>
      <c r="B24" s="30" t="s">
        <v>20</v>
      </c>
      <c r="C24" s="30"/>
      <c r="D24" s="30"/>
      <c r="E24" s="26">
        <v>5</v>
      </c>
      <c r="F24" s="26"/>
      <c r="G24" s="44">
        <v>0</v>
      </c>
      <c r="H24" s="43"/>
      <c r="I24" s="44"/>
      <c r="J24" s="44">
        <v>-1533</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319166</v>
      </c>
      <c r="H26" s="27"/>
      <c r="I26" s="45"/>
      <c r="J26" s="89">
        <f>SUM(J22:J25)</f>
        <v>316791</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1.1095289909232806</v>
      </c>
      <c r="H28" s="47"/>
      <c r="I28" s="48"/>
      <c r="J28" s="48">
        <f>J26/J19</f>
        <v>1.1030173674461359</v>
      </c>
      <c r="K28" s="16"/>
      <c r="L28" s="49">
        <f>+G28-J28</f>
        <v>0.0065116234771447346</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287204</v>
      </c>
      <c r="L35" s="59"/>
    </row>
    <row r="36" ht="15">
      <c r="L36" s="59"/>
    </row>
    <row r="37" spans="3:12" ht="15">
      <c r="C37" s="2" t="s">
        <v>29</v>
      </c>
      <c r="E37" s="62"/>
      <c r="F37" s="63"/>
      <c r="J37" s="44">
        <v>-470</v>
      </c>
      <c r="L37" s="59"/>
    </row>
    <row r="38" spans="3:12" ht="15">
      <c r="C38" s="2" t="s">
        <v>56</v>
      </c>
      <c r="E38" s="62"/>
      <c r="F38" s="63"/>
      <c r="J38" s="44">
        <v>2</v>
      </c>
      <c r="L38" s="59"/>
    </row>
    <row r="39" spans="3:12" ht="15">
      <c r="C39" s="2" t="s">
        <v>30</v>
      </c>
      <c r="E39" s="62"/>
      <c r="F39" s="63"/>
      <c r="J39" s="44">
        <v>234</v>
      </c>
      <c r="L39" s="59"/>
    </row>
    <row r="40" spans="3:12" ht="15" hidden="1">
      <c r="C40" s="2" t="s">
        <v>53</v>
      </c>
      <c r="E40" s="62"/>
      <c r="F40" s="63"/>
      <c r="J40" s="44">
        <v>0</v>
      </c>
      <c r="L40" s="59"/>
    </row>
    <row r="41" spans="3:12" ht="15">
      <c r="C41" s="2" t="s">
        <v>31</v>
      </c>
      <c r="J41" s="44">
        <v>213</v>
      </c>
      <c r="L41" s="59"/>
    </row>
    <row r="42" spans="3:12" ht="15">
      <c r="C42" s="2" t="s">
        <v>32</v>
      </c>
      <c r="J42" s="44">
        <v>-145</v>
      </c>
      <c r="L42" s="59"/>
    </row>
    <row r="43" spans="3:12" ht="15">
      <c r="C43" s="2" t="s">
        <v>33</v>
      </c>
      <c r="J43" s="44">
        <v>221</v>
      </c>
      <c r="L43" s="59"/>
    </row>
    <row r="44" spans="3:12" ht="15">
      <c r="C44" s="2" t="s">
        <v>34</v>
      </c>
      <c r="J44" s="44">
        <v>587</v>
      </c>
      <c r="L44" s="59"/>
    </row>
    <row r="45" spans="3:12" ht="15" hidden="1">
      <c r="C45" s="2" t="s">
        <v>51</v>
      </c>
      <c r="J45" s="44">
        <v>0</v>
      </c>
      <c r="L45" s="59"/>
    </row>
    <row r="46" spans="3:12" ht="15">
      <c r="C46" s="2" t="s">
        <v>48</v>
      </c>
      <c r="J46" s="44">
        <v>-1</v>
      </c>
      <c r="L46" s="59"/>
    </row>
    <row r="47" spans="3:12" ht="15">
      <c r="C47" s="2" t="s">
        <v>49</v>
      </c>
      <c r="J47" s="44">
        <v>-97</v>
      </c>
      <c r="L47" s="59"/>
    </row>
    <row r="48" spans="3:12" ht="15">
      <c r="C48" s="64" t="s">
        <v>57</v>
      </c>
      <c r="D48" s="64"/>
      <c r="J48" s="44">
        <v>-89</v>
      </c>
      <c r="L48" s="59"/>
    </row>
    <row r="49" spans="2:12" ht="15">
      <c r="B49" s="64"/>
      <c r="C49" s="64"/>
      <c r="D49" s="64"/>
      <c r="J49" s="38"/>
      <c r="L49" s="59"/>
    </row>
    <row r="50" spans="3:12" ht="15.75" thickBot="1">
      <c r="C50" s="2" t="s">
        <v>35</v>
      </c>
      <c r="J50" s="1">
        <f>SUM(J35:J49)</f>
        <v>287659</v>
      </c>
      <c r="L50" s="59"/>
    </row>
    <row r="51" ht="15.75" thickTop="1">
      <c r="L51" s="59"/>
    </row>
    <row r="52" spans="2:3" ht="15">
      <c r="B52" s="65" t="s">
        <v>3</v>
      </c>
      <c r="C52" s="2" t="s">
        <v>63</v>
      </c>
    </row>
    <row r="53" ht="15">
      <c r="J53" s="61" t="s">
        <v>9</v>
      </c>
    </row>
    <row r="54" spans="3:10" ht="15">
      <c r="C54" s="2" t="s">
        <v>28</v>
      </c>
      <c r="J54" s="44">
        <f>J26</f>
        <v>316791</v>
      </c>
    </row>
    <row r="55" ht="15">
      <c r="J55" s="44"/>
    </row>
    <row r="56" spans="3:10" ht="15">
      <c r="C56" s="2" t="s">
        <v>36</v>
      </c>
      <c r="J56" s="44">
        <v>-470</v>
      </c>
    </row>
    <row r="57" spans="3:12" ht="15">
      <c r="C57" s="2" t="s">
        <v>55</v>
      </c>
      <c r="E57" s="62"/>
      <c r="F57" s="63"/>
      <c r="G57" s="2"/>
      <c r="J57" s="44">
        <v>2</v>
      </c>
      <c r="L57" s="59"/>
    </row>
    <row r="58" spans="3:12" ht="15">
      <c r="C58" s="2" t="s">
        <v>89</v>
      </c>
      <c r="G58" s="2"/>
      <c r="J58" s="44">
        <v>1269</v>
      </c>
      <c r="L58" s="59"/>
    </row>
    <row r="59" spans="3:12" ht="15">
      <c r="C59" s="2" t="s">
        <v>37</v>
      </c>
      <c r="G59" s="2"/>
      <c r="J59" s="44">
        <v>1574</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J62" s="121">
        <v>0</v>
      </c>
      <c r="L62" s="59"/>
    </row>
    <row r="63" spans="7:12" ht="15">
      <c r="G63" s="2"/>
      <c r="J63" s="44"/>
      <c r="L63" s="59"/>
    </row>
    <row r="64" spans="3:10" ht="15.75" thickBot="1">
      <c r="C64" s="2" t="s">
        <v>35</v>
      </c>
      <c r="J64" s="1">
        <f>SUM(J54:J63)</f>
        <v>319166</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1" t="s">
        <v>99</v>
      </c>
      <c r="E69" s="131"/>
      <c r="F69" s="131"/>
      <c r="G69" s="131"/>
      <c r="H69" s="131"/>
      <c r="I69" s="131"/>
      <c r="J69" s="131"/>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0.75" customHeight="1">
      <c r="A75" s="75"/>
      <c r="B75" s="75"/>
      <c r="C75" s="75" t="s">
        <v>46</v>
      </c>
      <c r="D75" s="132" t="s">
        <v>110</v>
      </c>
      <c r="E75" s="132"/>
      <c r="F75" s="132"/>
      <c r="G75" s="132"/>
      <c r="H75" s="132"/>
      <c r="I75" s="132"/>
      <c r="J75" s="132"/>
      <c r="K75" s="80"/>
      <c r="L75" s="76"/>
      <c r="M75" s="77"/>
      <c r="N75" s="75"/>
      <c r="O75" s="75"/>
    </row>
    <row r="76" spans="1:15" s="79" customFormat="1" ht="58.5" customHeight="1" hidden="1">
      <c r="A76" s="75"/>
      <c r="B76" s="72" t="s">
        <v>100</v>
      </c>
      <c r="C76" s="132" t="s">
        <v>101</v>
      </c>
      <c r="D76" s="132"/>
      <c r="E76" s="132"/>
      <c r="F76" s="132"/>
      <c r="G76" s="132"/>
      <c r="H76" s="132"/>
      <c r="I76" s="132"/>
      <c r="J76" s="132"/>
      <c r="K76" s="80"/>
      <c r="L76" s="76"/>
      <c r="M76" s="77"/>
      <c r="N76" s="75"/>
      <c r="O76" s="75"/>
    </row>
    <row r="77" spans="1:15" s="79" customFormat="1" ht="16.5" customHeight="1">
      <c r="A77" s="75"/>
      <c r="B77" s="72"/>
      <c r="C77" s="118"/>
      <c r="D77" s="119"/>
      <c r="E77" s="119"/>
      <c r="F77" s="119"/>
      <c r="G77" s="119"/>
      <c r="H77" s="119"/>
      <c r="I77" s="119"/>
      <c r="J77" s="119"/>
      <c r="K77" s="80"/>
      <c r="L77" s="76"/>
      <c r="M77" s="77"/>
      <c r="N77" s="75"/>
      <c r="O77" s="75"/>
    </row>
    <row r="78" spans="1:15" s="79" customFormat="1" ht="30.75" customHeight="1">
      <c r="A78" s="75"/>
      <c r="B78" s="72" t="s">
        <v>100</v>
      </c>
      <c r="C78" s="132" t="s">
        <v>102</v>
      </c>
      <c r="D78" s="132"/>
      <c r="E78" s="132"/>
      <c r="F78" s="132"/>
      <c r="G78" s="132"/>
      <c r="H78" s="132"/>
      <c r="I78" s="132"/>
      <c r="J78" s="132"/>
      <c r="K78" s="73"/>
      <c r="L78" s="76"/>
      <c r="M78" s="77"/>
      <c r="N78" s="75"/>
      <c r="O78" s="75"/>
    </row>
    <row r="79" spans="1:15" s="127" customFormat="1" ht="16.5" customHeight="1" hidden="1">
      <c r="A79" s="122"/>
      <c r="B79" s="123"/>
      <c r="C79" s="124"/>
      <c r="D79" s="124"/>
      <c r="E79" s="124"/>
      <c r="F79" s="124"/>
      <c r="G79" s="124"/>
      <c r="H79" s="124"/>
      <c r="I79" s="124"/>
      <c r="J79" s="124"/>
      <c r="K79" s="124"/>
      <c r="L79" s="125"/>
      <c r="M79" s="126"/>
      <c r="N79" s="122"/>
      <c r="O79" s="122"/>
    </row>
    <row r="80" spans="1:15" s="79" customFormat="1" ht="75.75" customHeight="1">
      <c r="A80" s="75"/>
      <c r="B80" s="72" t="s">
        <v>103</v>
      </c>
      <c r="C80" s="131" t="s">
        <v>111</v>
      </c>
      <c r="D80" s="131"/>
      <c r="E80" s="131"/>
      <c r="F80" s="131"/>
      <c r="G80" s="131"/>
      <c r="H80" s="131"/>
      <c r="I80" s="131"/>
      <c r="J80" s="131"/>
      <c r="K80" s="73"/>
      <c r="L80" s="76"/>
      <c r="M80" s="77"/>
      <c r="N80" s="75"/>
      <c r="O80" s="75"/>
    </row>
    <row r="81" spans="1:15" s="79" customFormat="1" ht="0.75" customHeight="1" hidden="1">
      <c r="A81" s="75"/>
      <c r="B81" s="72"/>
      <c r="C81" s="118"/>
      <c r="D81" s="120"/>
      <c r="E81" s="120"/>
      <c r="F81" s="120"/>
      <c r="G81" s="120"/>
      <c r="H81" s="120"/>
      <c r="I81" s="120"/>
      <c r="J81" s="120"/>
      <c r="K81" s="73"/>
      <c r="L81" s="76"/>
      <c r="M81" s="77"/>
      <c r="N81" s="75"/>
      <c r="O81" s="75"/>
    </row>
    <row r="82" spans="1:15" s="79" customFormat="1" ht="18.75" customHeight="1" hidden="1">
      <c r="A82" s="75"/>
      <c r="B82" s="72" t="s">
        <v>104</v>
      </c>
      <c r="C82" s="131" t="s">
        <v>62</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118"/>
      <c r="D87" s="120"/>
      <c r="E87" s="120"/>
      <c r="F87" s="120"/>
      <c r="G87" s="120"/>
      <c r="H87" s="120"/>
      <c r="I87" s="120"/>
      <c r="J87" s="120"/>
      <c r="K87" s="73"/>
      <c r="L87" s="76"/>
      <c r="M87" s="77"/>
      <c r="N87" s="75"/>
      <c r="O87" s="75"/>
    </row>
    <row r="88" spans="1:15" s="79" customFormat="1" ht="18.75" customHeight="1" hidden="1">
      <c r="A88" s="75"/>
      <c r="B88" s="72"/>
      <c r="C88" s="118"/>
      <c r="D88" s="120"/>
      <c r="E88" s="120"/>
      <c r="F88" s="120"/>
      <c r="G88" s="120"/>
      <c r="H88" s="120"/>
      <c r="I88" s="120"/>
      <c r="J88" s="120"/>
      <c r="K88" s="73"/>
      <c r="L88" s="76"/>
      <c r="M88" s="77"/>
      <c r="N88" s="75"/>
      <c r="O88" s="75"/>
    </row>
    <row r="89" spans="1:15" s="79" customFormat="1" ht="30" customHeight="1">
      <c r="A89" s="75"/>
      <c r="B89" s="72" t="s">
        <v>104</v>
      </c>
      <c r="C89" s="131" t="s">
        <v>105</v>
      </c>
      <c r="D89" s="131"/>
      <c r="E89" s="131"/>
      <c r="F89" s="131"/>
      <c r="G89" s="131"/>
      <c r="H89" s="131"/>
      <c r="I89" s="131"/>
      <c r="J89" s="131"/>
      <c r="K89" s="73"/>
      <c r="L89" s="76"/>
      <c r="M89" s="81"/>
      <c r="N89" s="75"/>
      <c r="O89" s="75"/>
    </row>
    <row r="90" spans="1:15" s="79" customFormat="1" ht="24.75">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9">
    <mergeCell ref="C89:J89"/>
    <mergeCell ref="D68:J68"/>
    <mergeCell ref="D73:J73"/>
    <mergeCell ref="D69:J69"/>
    <mergeCell ref="D75:J75"/>
    <mergeCell ref="C76:J76"/>
    <mergeCell ref="C78:J78"/>
    <mergeCell ref="C80:J80"/>
    <mergeCell ref="C82:J8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2006-09-18T03:20:09Z</cp:lastPrinted>
  <dcterms:created xsi:type="dcterms:W3CDTF">1998-09-23T04:02:19Z</dcterms:created>
  <dcterms:modified xsi:type="dcterms:W3CDTF">2006-09-28T03:28:17Z</dcterms:modified>
  <cp:category/>
  <cp:version/>
  <cp:contentType/>
  <cp:contentStatus/>
</cp:coreProperties>
</file>