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60" yWindow="65521" windowWidth="3345" windowHeight="6705" tabRatio="718" firstSheet="3" activeTab="0"/>
  </bookViews>
  <sheets>
    <sheet name="Table1A" sheetId="1" r:id="rId1"/>
    <sheet name="Table1B RMB deposits" sheetId="2" r:id="rId2"/>
    <sheet name="Table1C Monsupp" sheetId="3" r:id="rId3"/>
    <sheet name="Table1D Deposits" sheetId="4" r:id="rId4"/>
    <sheet name="Table1E Loans" sheetId="5" r:id="rId5"/>
    <sheet name="Table 1F Monmarket" sheetId="6" r:id="rId6"/>
    <sheet name="Table 1G Bal Sheet" sheetId="7" r:id="rId7"/>
    <sheet name="Table2A" sheetId="8" r:id="rId8"/>
    <sheet name="Qloans" sheetId="9" r:id="rId9"/>
  </sheets>
  <definedNames>
    <definedName name="_Regression_Int" localSheetId="6" hidden="1">1</definedName>
    <definedName name="cfc" localSheetId="6">'Table 1G Bal Sheet'!$O$10:$O$231</definedName>
    <definedName name="chk" localSheetId="6">'Table 1G Bal Sheet'!$M$10:$M$231</definedName>
    <definedName name="CMTH" localSheetId="6">'Table 1G Bal Sheet'!$M$2:$Q$231</definedName>
    <definedName name="CMTH1" localSheetId="6">'Table 1G Bal Sheet'!$J$9:$Q$49</definedName>
    <definedName name="CMTH2" localSheetId="6">'Table 1G Bal Sheet'!$J$71:$Q$111</definedName>
    <definedName name="CMTH3" localSheetId="6">'Table 1G Bal Sheet'!$J$131:$Q$171</definedName>
    <definedName name="CMTH4" localSheetId="6">'Table 1G Bal Sheet'!$J$191:$Q$231</definedName>
    <definedName name="cname" localSheetId="6">'Table 1G Bal Sheet'!$O$2</definedName>
    <definedName name="cname2" localSheetId="6">'Table 1G Bal Sheet'!#REF!</definedName>
    <definedName name="ctot" localSheetId="6">'Table 1G Bal Sheet'!$Q$10:$Q$231</definedName>
    <definedName name="Month" localSheetId="6">'Table 1G Bal Sheet'!$T$1:$U$8</definedName>
    <definedName name="pfc" localSheetId="6">'Table 1G Bal Sheet'!#REF!</definedName>
    <definedName name="phk" localSheetId="6">'Table 1G Bal Sheet'!#REF!</definedName>
    <definedName name="PMTH" localSheetId="6">'Table 1G Bal Sheet'!$W$2:$Y$231</definedName>
    <definedName name="pname" localSheetId="6">'Table 1G Bal Sheet'!#REF!</definedName>
    <definedName name="pname2" localSheetId="6">'Table 1G Bal Sheet'!#REF!</definedName>
    <definedName name="_xlnm.Print_Area" localSheetId="8">'Qloans'!$A$1:$J$77</definedName>
    <definedName name="_xlnm.Print_Area" localSheetId="5">'Table 1F Monmarket'!$A$1:$F$47</definedName>
    <definedName name="_xlnm.Print_Area" localSheetId="6">'Table 1G Bal Sheet'!$A$1:$F$52</definedName>
    <definedName name="_xlnm.Print_Area" localSheetId="0">'Table1A'!$A$1:$O$71</definedName>
    <definedName name="_xlnm.Print_Area" localSheetId="1">'Table1B RMB deposits'!$A$1:$G$31</definedName>
    <definedName name="_xlnm.Print_Area" localSheetId="2">'Table1C Monsupp'!$A$1:$K$54</definedName>
    <definedName name="_xlnm.Print_Area" localSheetId="3">'Table1D Deposits'!$A$1:$J$35</definedName>
    <definedName name="_xlnm.Print_Area" localSheetId="4">'Table1E Loans'!$A$1:$H$56</definedName>
    <definedName name="_xlnm.Print_Area" localSheetId="7">'Table2A'!$A$1:$H$59</definedName>
    <definedName name="ptot" localSheetId="6">'Table 1G Bal Sheet'!$K$10:$K$231</definedName>
    <definedName name="rlb" localSheetId="6">'Table 1G Bal Sheet'!#REF!</definedName>
  </definedNames>
  <calcPr fullCalcOnLoad="1"/>
</workbook>
</file>

<file path=xl/sharedStrings.xml><?xml version="1.0" encoding="utf-8"?>
<sst xmlns="http://schemas.openxmlformats.org/spreadsheetml/2006/main" count="594" uniqueCount="253">
  <si>
    <t>(HK$mn)</t>
  </si>
  <si>
    <t>Sum-to-zero checking</t>
  </si>
  <si>
    <t>Money Supply</t>
  </si>
  <si>
    <t>M1 - HK$</t>
  </si>
  <si>
    <t>(</t>
  </si>
  <si>
    <t>)</t>
  </si>
  <si>
    <t xml:space="preserve">        Foreign currency</t>
  </si>
  <si>
    <t xml:space="preserve">        Total</t>
  </si>
  <si>
    <t>M2 - HK$@</t>
  </si>
  <si>
    <t xml:space="preserve">        Foreign currency*</t>
  </si>
  <si>
    <t>M3 - HK$@</t>
  </si>
  <si>
    <t>Notes and coins in circulation</t>
  </si>
  <si>
    <t xml:space="preserve">  of which held by public</t>
  </si>
  <si>
    <t xml:space="preserve">       With licensed banks</t>
  </si>
  <si>
    <t xml:space="preserve">       With restricted licence banks</t>
  </si>
  <si>
    <t xml:space="preserve">       With deposit-taking companies</t>
  </si>
  <si>
    <t>HK$ deposits@</t>
  </si>
  <si>
    <t xml:space="preserve">        Demand deposits</t>
  </si>
  <si>
    <t xml:space="preserve">        Savings deposits</t>
  </si>
  <si>
    <t xml:space="preserve">        Time deposits@</t>
  </si>
  <si>
    <t>US$ deposits*</t>
  </si>
  <si>
    <t>Other foreign currency deposits*</t>
  </si>
  <si>
    <t>Foreign currency deposits*</t>
  </si>
  <si>
    <t>All deposits</t>
  </si>
  <si>
    <t>Foreign currency swap deposits</t>
  </si>
  <si>
    <t>Loans for use in H.K.</t>
  </si>
  <si>
    <t xml:space="preserve">       To finance H.K.'s visible trade</t>
  </si>
  <si>
    <t xml:space="preserve">       To finance merchandising trade not touching H.K.</t>
  </si>
  <si>
    <t xml:space="preserve">       Other loans for use in H.K.</t>
  </si>
  <si>
    <t>Loans for use outside H.K.#</t>
  </si>
  <si>
    <t xml:space="preserve">       Other loans for use outside H.K. </t>
  </si>
  <si>
    <t xml:space="preserve">       Other loans where the place of use is not known</t>
  </si>
  <si>
    <t>Loans in HK$</t>
  </si>
  <si>
    <t>Loans in foreign currencies</t>
  </si>
  <si>
    <t>Total loans and advances</t>
  </si>
  <si>
    <t>*    Adjusted to exclude foreign currency swap deposits.</t>
  </si>
  <si>
    <t>@  Adjusted to include foreign currency swap deposits.</t>
  </si>
  <si>
    <t>Note :  Data may not add up to total due to rounding.</t>
  </si>
  <si>
    <t>(HK$ Million)</t>
  </si>
  <si>
    <t>Foreign</t>
  </si>
  <si>
    <t>HK$</t>
  </si>
  <si>
    <t>currency</t>
  </si>
  <si>
    <t>Total</t>
  </si>
  <si>
    <t>Legal tender notes and coins in circulation</t>
  </si>
  <si>
    <t>Commercial bank issues</t>
  </si>
  <si>
    <t>-</t>
  </si>
  <si>
    <t>Government issues</t>
  </si>
  <si>
    <t>Total (A)</t>
  </si>
  <si>
    <t>Authorized institutions' holdings of legal tender notes</t>
  </si>
  <si>
    <t>and coins (B)</t>
  </si>
  <si>
    <t>Legal tender notes and coins in hands of public</t>
  </si>
  <si>
    <t>(C=A-B)</t>
  </si>
  <si>
    <t>Demand deposits with licensed banks (D)</t>
  </si>
  <si>
    <t>Savings deposits with licensed banks (E)</t>
  </si>
  <si>
    <t>Time deposits with licensed banks (F)</t>
  </si>
  <si>
    <t>@</t>
  </si>
  <si>
    <t>*</t>
  </si>
  <si>
    <t>held outside the monetary sector (G)</t>
  </si>
  <si>
    <t xml:space="preserve">Deposits with restricted licence banks and </t>
  </si>
  <si>
    <t>deposit-taking companies (H)</t>
  </si>
  <si>
    <t>restricted licence banks and deposit-taking companies</t>
  </si>
  <si>
    <t>and held outside the monetary sector (I)</t>
  </si>
  <si>
    <t xml:space="preserve">Money supply </t>
  </si>
  <si>
    <t>definition 1 (C+D)</t>
  </si>
  <si>
    <t>definition 2 (C+D+E+F+G)</t>
  </si>
  <si>
    <t>definition 3 (C+D+E+F+G+H+I)</t>
  </si>
  <si>
    <t xml:space="preserve"> *     adjusted to exclude foreign currency swap deposits</t>
  </si>
  <si>
    <t xml:space="preserve"> @    adjusted to include foreign currency swap deposits</t>
  </si>
  <si>
    <t>(  )   unadjusted for foreign currency swap deposits</t>
  </si>
  <si>
    <t>Note : Data may not add up to total due to rounding.</t>
  </si>
  <si>
    <t>Demand deposits with licensed banks</t>
  </si>
  <si>
    <t>Savings deposits with licensed banks</t>
  </si>
  <si>
    <t>Time deposits with licensed banks</t>
  </si>
  <si>
    <t>Total deposits with licensed banks</t>
  </si>
  <si>
    <t>Deposits with restricted licence banks</t>
  </si>
  <si>
    <t>Deposits with deposit-taking companies</t>
  </si>
  <si>
    <t>Deposits with all authorized institutions</t>
  </si>
  <si>
    <t xml:space="preserve"> (HK$ Million)</t>
  </si>
  <si>
    <t>A.</t>
  </si>
  <si>
    <t>Licensed Banks' liabilities to</t>
  </si>
  <si>
    <t>other Authorized Institutions</t>
  </si>
  <si>
    <t xml:space="preserve">   Demand and call</t>
  </si>
  <si>
    <t xml:space="preserve">   Repayable or callable within 3 months</t>
  </si>
  <si>
    <t xml:space="preserve">   Repayable or callable later than 3 months</t>
  </si>
  <si>
    <t xml:space="preserve">   Total</t>
  </si>
  <si>
    <t>B.</t>
  </si>
  <si>
    <t>Restricted Licence Banks' liabilities</t>
  </si>
  <si>
    <t>to other Authorized Institutions</t>
  </si>
  <si>
    <t>C.</t>
  </si>
  <si>
    <t/>
  </si>
  <si>
    <t xml:space="preserve"> A.</t>
  </si>
  <si>
    <t xml:space="preserve"> Extended by Licensed Banks</t>
  </si>
  <si>
    <t xml:space="preserve">   To finance H.K.'s visible trade</t>
  </si>
  <si>
    <t xml:space="preserve">   To finance merchandising trade not touching H.K.</t>
  </si>
  <si>
    <t xml:space="preserve">   Other loans for use in H.K.</t>
  </si>
  <si>
    <t xml:space="preserve">   Other loans for use outside H.K.</t>
  </si>
  <si>
    <t xml:space="preserve">   Other loans where the place of use is not known</t>
  </si>
  <si>
    <t xml:space="preserve">   Total loans and advances</t>
  </si>
  <si>
    <t xml:space="preserve"> B.</t>
  </si>
  <si>
    <t xml:space="preserve"> Extended by Restricted Licence Banks</t>
  </si>
  <si>
    <t xml:space="preserve"> C.</t>
  </si>
  <si>
    <t xml:space="preserve"> Extended by Deposit-taking Companies</t>
  </si>
  <si>
    <t>(HK$ Mn)</t>
  </si>
  <si>
    <t>Sectors</t>
  </si>
  <si>
    <t>Trade Financing</t>
  </si>
  <si>
    <t>Manufacturing</t>
  </si>
  <si>
    <t>Transport and transport equipment</t>
  </si>
  <si>
    <t>Building, construction, property</t>
  </si>
  <si>
    <t xml:space="preserve">   development and investment</t>
  </si>
  <si>
    <t>Wholesale and retail trade</t>
  </si>
  <si>
    <t>Financial concerns *</t>
  </si>
  <si>
    <t>Individuals:</t>
  </si>
  <si>
    <t xml:space="preserve">   to purchase flats in the Home</t>
  </si>
  <si>
    <t xml:space="preserve">   to purchase other residential</t>
  </si>
  <si>
    <t xml:space="preserve">   property</t>
  </si>
  <si>
    <t xml:space="preserve">   other purposes</t>
  </si>
  <si>
    <t>Others</t>
  </si>
  <si>
    <t>#</t>
  </si>
  <si>
    <t>This excludes funds advanced to authorized institutions.</t>
  </si>
  <si>
    <t>Stockbrokers</t>
  </si>
  <si>
    <t>Authorized</t>
  </si>
  <si>
    <t xml:space="preserve">Restricted </t>
  </si>
  <si>
    <t>Deposit-taking</t>
  </si>
  <si>
    <t>Institutions</t>
  </si>
  <si>
    <t>Licensed Banks</t>
  </si>
  <si>
    <t>Licence Banks</t>
  </si>
  <si>
    <t>Companies</t>
  </si>
  <si>
    <t>1.</t>
  </si>
  <si>
    <t xml:space="preserve">(a) Textiles </t>
  </si>
  <si>
    <t xml:space="preserve">    (i)   cotton</t>
  </si>
  <si>
    <t xml:space="preserve">    (ii)  other</t>
  </si>
  <si>
    <t>(b) Footwear &amp; wearing apparel</t>
  </si>
  <si>
    <t>(c) Metal products &amp; engineering</t>
  </si>
  <si>
    <t>(d) Rubber, plastics &amp; chemicals</t>
  </si>
  <si>
    <t>(e) Electrical &amp; electronic</t>
  </si>
  <si>
    <t>(f) Food</t>
  </si>
  <si>
    <t>(g) Beverages &amp; tobacco</t>
  </si>
  <si>
    <t>(h) Printing &amp; publishing</t>
  </si>
  <si>
    <t>(i) Miscellaneous</t>
  </si>
  <si>
    <t>2.</t>
  </si>
  <si>
    <t>3.</t>
  </si>
  <si>
    <t>(a) Shipping</t>
  </si>
  <si>
    <t>4.</t>
  </si>
  <si>
    <t>5.</t>
  </si>
  <si>
    <t xml:space="preserve">Building, construction, property </t>
  </si>
  <si>
    <t xml:space="preserve">    development and investment</t>
  </si>
  <si>
    <t>(a) Property development and investment</t>
  </si>
  <si>
    <t xml:space="preserve">    (i)   Industrial</t>
  </si>
  <si>
    <t xml:space="preserve">    (ii)  Residential</t>
  </si>
  <si>
    <t xml:space="preserve">    (iii) Commercial</t>
  </si>
  <si>
    <t xml:space="preserve">    (iv)  Other properties</t>
  </si>
  <si>
    <t>(b) Other</t>
  </si>
  <si>
    <t>6.</t>
  </si>
  <si>
    <t>7.</t>
  </si>
  <si>
    <t>(a) Hotels, boarding houses &amp; catering</t>
  </si>
  <si>
    <t>(b) Financial concerns #</t>
  </si>
  <si>
    <t xml:space="preserve">    (i)   Investment companies</t>
  </si>
  <si>
    <t xml:space="preserve">    (ii)  Insurance companies</t>
  </si>
  <si>
    <t xml:space="preserve">    (iii) Futures brokers</t>
  </si>
  <si>
    <t xml:space="preserve">    (iv)  Finance companies and others</t>
  </si>
  <si>
    <t>(c) Stockbrokers</t>
  </si>
  <si>
    <t>(d) Professional &amp; private individuals</t>
  </si>
  <si>
    <t xml:space="preserve">    (ii)  to purchase other residential property</t>
  </si>
  <si>
    <t xml:space="preserve">    (iii) for credit card advances*</t>
  </si>
  <si>
    <t xml:space="preserve">    (iv)  for other business purposes*</t>
  </si>
  <si>
    <t xml:space="preserve">    (v)   for other private purposes*</t>
  </si>
  <si>
    <t>(e) All others</t>
  </si>
  <si>
    <t>9.</t>
  </si>
  <si>
    <t>Loans and advances for use in Hong Kong</t>
  </si>
  <si>
    <t># Exclude loans to purchase shares, which are included in item 8(e).</t>
  </si>
  <si>
    <t>* Some figures are combined to ensure the confidentiality of data.</t>
  </si>
  <si>
    <t>TABLE 2B: ANALYSIS OF LOANS AND ADVANCES FOR USE IN HONG KONG</t>
  </si>
  <si>
    <t xml:space="preserve">   Ownership Scheme, Private</t>
  </si>
  <si>
    <t xml:space="preserve">   Sector Participation Scheme and </t>
  </si>
  <si>
    <t xml:space="preserve">   Tenants Purchase Scheme</t>
  </si>
  <si>
    <t xml:space="preserve">    (i)   to purchase flats in Home Ownership Scheme,</t>
  </si>
  <si>
    <t xml:space="preserve">           Private Sector Participation Scheme</t>
  </si>
  <si>
    <t xml:space="preserve">            and Tenants Purchase Scheme</t>
  </si>
  <si>
    <t>#    Including those where place of use is unknown.</t>
  </si>
  <si>
    <t xml:space="preserve">  Notes and coins held by public</t>
  </si>
  <si>
    <t xml:space="preserve">  HK$ demand deposits</t>
  </si>
  <si>
    <t>Deposit-taking Companies' liabilities</t>
  </si>
  <si>
    <t>Negotiable certificates of deposit issued by banks and</t>
  </si>
  <si>
    <t>Negotiable certificates of deposit issued by</t>
  </si>
  <si>
    <t>Liabilities</t>
  </si>
  <si>
    <t>in Hong Kong</t>
  </si>
  <si>
    <t>Amount due to banks abroad</t>
  </si>
  <si>
    <t>Deposits from customers</t>
  </si>
  <si>
    <t>Negotiable certificates of deposit outstanding</t>
  </si>
  <si>
    <t>Other debt instruments outstanding</t>
  </si>
  <si>
    <t>Capital, reserves and other liabilities</t>
  </si>
  <si>
    <t>Total liabilities</t>
  </si>
  <si>
    <t>Assets</t>
  </si>
  <si>
    <t>Notes and coins</t>
  </si>
  <si>
    <t xml:space="preserve">Amount due from banks abroad </t>
  </si>
  <si>
    <t>Loans and advances to customers</t>
  </si>
  <si>
    <t>Negotiable certificates of deposit held :</t>
  </si>
  <si>
    <t>Issued by licensed banks in Hong Kong</t>
  </si>
  <si>
    <t>Issued by restricted licence banks</t>
  </si>
  <si>
    <t>Issued by deposit-taking companies</t>
  </si>
  <si>
    <t>Issued by banks outside Hong Kong</t>
  </si>
  <si>
    <t>Negotiable debt instruments held, other than NCDs:</t>
  </si>
  <si>
    <t>Acceptances and bills of exchange held</t>
  </si>
  <si>
    <t>Floating rate notes and commercial papers held</t>
  </si>
  <si>
    <t>Government bills, notes and bonds</t>
  </si>
  <si>
    <t>Other debt instruments held</t>
  </si>
  <si>
    <t>Investments in shareholdings</t>
  </si>
  <si>
    <t>Interests in land and buildings</t>
  </si>
  <si>
    <t>Other assets</t>
  </si>
  <si>
    <t>Total assets</t>
  </si>
  <si>
    <r>
      <t xml:space="preserve">    </t>
    </r>
    <r>
      <rPr>
        <u val="single"/>
        <sz val="12"/>
        <rFont val="Times New Roman"/>
        <family val="1"/>
      </rPr>
      <t>HK$</t>
    </r>
  </si>
  <si>
    <t xml:space="preserve"> </t>
  </si>
  <si>
    <t>Total deposits</t>
  </si>
  <si>
    <t>Total demand deposits</t>
  </si>
  <si>
    <t>Total savings deposits</t>
  </si>
  <si>
    <t>Total time deposits</t>
  </si>
  <si>
    <t>All Authorized Institutions</t>
  </si>
  <si>
    <t>Amount due to authorized institutions</t>
  </si>
  <si>
    <t>Amount due from authorized institutions</t>
  </si>
  <si>
    <t>Some loans have been reclassified.  As such, the figures are not strictly comparable with those of previous quarters.</t>
  </si>
  <si>
    <t xml:space="preserve">    (i) telecommunication equipment</t>
  </si>
  <si>
    <t xml:space="preserve">    (ii) others </t>
  </si>
  <si>
    <t>(b) Air transport</t>
  </si>
  <si>
    <t>(c) Taxis</t>
  </si>
  <si>
    <t>(d) Public light buses</t>
  </si>
  <si>
    <t>(e) Others</t>
  </si>
  <si>
    <t>Electricity and gas</t>
  </si>
  <si>
    <t>Recreational activities</t>
  </si>
  <si>
    <t>Information technology</t>
  </si>
  <si>
    <t>(a) Telecommunications</t>
  </si>
  <si>
    <t>(b) Others</t>
  </si>
  <si>
    <t>8.</t>
  </si>
  <si>
    <t>Miscellaneous</t>
  </si>
  <si>
    <t>RMB deposits</t>
  </si>
  <si>
    <t>Savings deposits</t>
  </si>
  <si>
    <t>Time deposits</t>
  </si>
  <si>
    <t>of which:</t>
  </si>
  <si>
    <t>TABLE 1C:  CURRENCY CIRCULATION AND MONEY SUPPLY IN HONG KONG</t>
  </si>
  <si>
    <t>TABLE 1D:  DEPOSITS  FROM  CUSTOMERS IN HONG KONG</t>
  </si>
  <si>
    <t>TABLE 1E: LOANS AND ADVANCES TO CUSTOMERS ANALYSED BY TYPE: HONG KONG</t>
  </si>
  <si>
    <t>TABLE 1F: HONG KONG MONEY MARKET</t>
  </si>
  <si>
    <t>TABLE 1B:  STATISTICS ON RENMINBI DEPOSITS</t>
  </si>
  <si>
    <t>TABLE 1G:  BALANCE SHEET</t>
  </si>
  <si>
    <t>*  RMB business includes RMB deposit taking, currency exchange, and remittances.</t>
  </si>
  <si>
    <t>(RMB Million Yuan)</t>
  </si>
  <si>
    <t>Number of licensed banks engaged in RMB business*</t>
  </si>
  <si>
    <t>Seasonally adjusted HK$M1</t>
  </si>
  <si>
    <t>TABLE 1A  :  HONG KONG MONETARY  STATISTICS  -  March 2006</t>
  </si>
  <si>
    <t>Earlier months (% change to Mar 2006)</t>
  </si>
  <si>
    <t>(As at end of March 2006)</t>
  </si>
  <si>
    <t>TABLE 2A : QUARTERLY ANALYSIS OF LOANS FOR USE IN HONG KONG BY SECTOR -  March 2006</t>
  </si>
  <si>
    <t>Adjusted# % change from earlier quarters to  Mar 2006</t>
  </si>
  <si>
    <t>Mar 2006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</si>
</sst>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0.0_)"/>
    <numFmt numFmtId="182" formatCode="0_)"/>
    <numFmt numFmtId="183" formatCode="_(* #,##0.0_);_(* \(#,##0.0\);_(* &quot;-&quot;??_);_(@_)"/>
    <numFmt numFmtId="184" formatCode="_(* #,##0_);_(* \(#,##0\);_(* &quot;-&quot;??_);_(@_)"/>
    <numFmt numFmtId="185" formatCode="0.0"/>
    <numFmt numFmtId="186" formatCode="mmm\ yyyy"/>
    <numFmt numFmtId="187" formatCode="#,##0_);\(#,##0\);_(&quot;&quot;_)"/>
    <numFmt numFmtId="188" formatCode="#,##0;\(#,##0\);"/>
    <numFmt numFmtId="189" formatCode="###0;\-###0;"/>
    <numFmt numFmtId="190" formatCode="#,##0;\(#,##0\);&quot;0&quot;"/>
    <numFmt numFmtId="191" formatCode="#,##0;\-#,##0;&quot;-&quot;"/>
  </numFmts>
  <fonts count="2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u val="single"/>
      <sz val="16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"/>
      <family val="2"/>
    </font>
    <font>
      <sz val="10"/>
      <color indexed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u val="single"/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name val="Arial"/>
      <family val="2"/>
    </font>
    <font>
      <sz val="11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u val="single"/>
      <sz val="11"/>
      <color indexed="8"/>
      <name val="Times New Roman"/>
      <family val="1"/>
    </font>
    <font>
      <b/>
      <u val="single"/>
      <sz val="13"/>
      <name val="Times New Roman"/>
      <family val="1"/>
    </font>
    <font>
      <sz val="12"/>
      <name val="Times New Roman"/>
      <family val="1"/>
    </font>
    <font>
      <sz val="12"/>
      <name val="Tms Rm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1.5"/>
      <name val="Times New Roman"/>
      <family val="1"/>
    </font>
    <font>
      <b/>
      <u val="single"/>
      <sz val="12.5"/>
      <name val="Times New Roman"/>
      <family val="1"/>
    </font>
    <font>
      <b/>
      <u val="single"/>
      <sz val="10.5"/>
      <name val="Times New Roman"/>
      <family val="1"/>
    </font>
    <font>
      <b/>
      <u val="single"/>
      <sz val="13.5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37" fontId="21" fillId="0" borderId="0">
      <alignment/>
      <protection/>
    </xf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Alignment="1">
      <alignment horizontal="centerContinuous"/>
    </xf>
    <xf numFmtId="182" fontId="0" fillId="0" borderId="0" xfId="0" applyNumberFormat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180" fontId="4" fillId="0" borderId="0" xfId="0" applyNumberFormat="1" applyFont="1" applyAlignment="1" applyProtection="1">
      <alignment horizontal="left"/>
      <protection/>
    </xf>
    <xf numFmtId="37" fontId="4" fillId="0" borderId="0" xfId="0" applyNumberFormat="1" applyFont="1" applyAlignment="1" applyProtection="1">
      <alignment/>
      <protection/>
    </xf>
    <xf numFmtId="181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180" fontId="5" fillId="0" borderId="0" xfId="0" applyNumberFormat="1" applyFont="1" applyAlignment="1" applyProtection="1">
      <alignment horizontal="centerContinuous"/>
      <protection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80" fontId="0" fillId="0" borderId="0" xfId="0" applyNumberFormat="1" applyAlignment="1" applyProtection="1">
      <alignment horizontal="center"/>
      <protection/>
    </xf>
    <xf numFmtId="37" fontId="0" fillId="0" borderId="0" xfId="0" applyNumberFormat="1" applyAlignment="1" applyProtection="1">
      <alignment horizontal="left"/>
      <protection/>
    </xf>
    <xf numFmtId="180" fontId="0" fillId="0" borderId="0" xfId="0" applyNumberFormat="1" applyAlignment="1" applyProtection="1">
      <alignment horizontal="fill"/>
      <protection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/>
    </xf>
    <xf numFmtId="180" fontId="7" fillId="0" borderId="0" xfId="0" applyNumberFormat="1" applyFont="1" applyAlignment="1" applyProtection="1" quotePrefix="1">
      <alignment horizontal="left"/>
      <protection/>
    </xf>
    <xf numFmtId="0" fontId="4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/>
      <protection/>
    </xf>
    <xf numFmtId="0" fontId="4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 horizontal="center"/>
      <protection/>
    </xf>
    <xf numFmtId="0" fontId="11" fillId="0" borderId="0" xfId="0" applyFont="1" applyAlignment="1" applyProtection="1">
      <alignment horizontal="centerContinuous"/>
      <protection/>
    </xf>
    <xf numFmtId="0" fontId="12" fillId="0" borderId="0" xfId="0" applyFont="1" applyAlignment="1">
      <alignment/>
    </xf>
    <xf numFmtId="0" fontId="13" fillId="0" borderId="0" xfId="0" applyFont="1" applyAlignment="1" applyProtection="1">
      <alignment horizontal="centerContinuous"/>
      <protection/>
    </xf>
    <xf numFmtId="0" fontId="14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 applyAlignment="1" applyProtection="1">
      <alignment horizontal="right"/>
      <protection/>
    </xf>
    <xf numFmtId="0" fontId="13" fillId="0" borderId="0" xfId="0" applyFont="1" applyAlignment="1" applyProtection="1">
      <alignment horizontal="left"/>
      <protection/>
    </xf>
    <xf numFmtId="0" fontId="13" fillId="0" borderId="0" xfId="0" applyFont="1" applyAlignment="1">
      <alignment/>
    </xf>
    <xf numFmtId="0" fontId="12" fillId="0" borderId="0" xfId="0" applyFont="1" applyAlignment="1" applyProtection="1">
      <alignment horizontal="left"/>
      <protection/>
    </xf>
    <xf numFmtId="183" fontId="15" fillId="0" borderId="0" xfId="15" applyNumberFormat="1" applyFont="1" applyAlignment="1" applyProtection="1">
      <alignment/>
      <protection/>
    </xf>
    <xf numFmtId="184" fontId="14" fillId="0" borderId="0" xfId="15" applyNumberFormat="1" applyFont="1" applyAlignment="1">
      <alignment/>
    </xf>
    <xf numFmtId="183" fontId="14" fillId="0" borderId="0" xfId="15" applyNumberFormat="1" applyFont="1" applyAlignment="1">
      <alignment/>
    </xf>
    <xf numFmtId="0" fontId="12" fillId="0" borderId="0" xfId="0" applyFont="1" applyAlignment="1" applyProtection="1" quotePrefix="1">
      <alignment horizontal="left"/>
      <protection/>
    </xf>
    <xf numFmtId="180" fontId="12" fillId="0" borderId="0" xfId="0" applyNumberFormat="1" applyFont="1" applyAlignment="1" applyProtection="1">
      <alignment horizontal="centerContinuous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180" fontId="12" fillId="0" borderId="0" xfId="0" applyNumberFormat="1" applyFont="1" applyAlignment="1" applyProtection="1">
      <alignment horizontal="right"/>
      <protection/>
    </xf>
    <xf numFmtId="180" fontId="13" fillId="0" borderId="0" xfId="0" applyNumberFormat="1" applyFont="1" applyAlignment="1" applyProtection="1">
      <alignment horizontal="right"/>
      <protection/>
    </xf>
    <xf numFmtId="180" fontId="12" fillId="0" borderId="0" xfId="0" applyNumberFormat="1" applyFont="1" applyAlignment="1" applyProtection="1">
      <alignment horizontal="left"/>
      <protection/>
    </xf>
    <xf numFmtId="37" fontId="12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 horizontal="left"/>
      <protection/>
    </xf>
    <xf numFmtId="37" fontId="12" fillId="0" borderId="0" xfId="0" applyNumberFormat="1" applyFont="1" applyAlignment="1" applyProtection="1">
      <alignment horizontal="right"/>
      <protection/>
    </xf>
    <xf numFmtId="0" fontId="14" fillId="0" borderId="0" xfId="0" applyFont="1" applyAlignment="1">
      <alignment/>
    </xf>
    <xf numFmtId="180" fontId="17" fillId="0" borderId="0" xfId="0" applyNumberFormat="1" applyFont="1" applyAlignment="1" applyProtection="1">
      <alignment horizontal="left"/>
      <protection/>
    </xf>
    <xf numFmtId="180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 horizontal="right"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180" fontId="13" fillId="0" borderId="0" xfId="0" applyNumberFormat="1" applyFont="1" applyAlignment="1" applyProtection="1">
      <alignment horizontal="left"/>
      <protection/>
    </xf>
    <xf numFmtId="184" fontId="12" fillId="0" borderId="0" xfId="15" applyNumberFormat="1" applyFont="1" applyAlignment="1">
      <alignment/>
    </xf>
    <xf numFmtId="180" fontId="12" fillId="0" borderId="0" xfId="0" applyNumberFormat="1" applyFont="1" applyAlignment="1" applyProtection="1">
      <alignment horizontal="fill"/>
      <protection/>
    </xf>
    <xf numFmtId="0" fontId="7" fillId="0" borderId="0" xfId="0" applyFont="1" applyAlignment="1">
      <alignment horizontal="right"/>
    </xf>
    <xf numFmtId="0" fontId="16" fillId="0" borderId="0" xfId="0" applyFont="1" applyAlignment="1" applyProtection="1" quotePrefix="1">
      <alignment horizontal="centerContinuous"/>
      <protection/>
    </xf>
    <xf numFmtId="0" fontId="18" fillId="0" borderId="0" xfId="0" applyFont="1" applyAlignment="1" applyProtection="1" quotePrefix="1">
      <alignment horizontal="centerContinuous"/>
      <protection/>
    </xf>
    <xf numFmtId="185" fontId="12" fillId="0" borderId="0" xfId="15" applyNumberFormat="1" applyFont="1" applyAlignment="1" applyProtection="1">
      <alignment horizontal="right"/>
      <protection/>
    </xf>
    <xf numFmtId="185" fontId="12" fillId="0" borderId="0" xfId="15" applyNumberFormat="1" applyFont="1" applyAlignment="1" applyProtection="1">
      <alignment/>
      <protection/>
    </xf>
    <xf numFmtId="185" fontId="12" fillId="0" borderId="0" xfId="15" applyNumberFormat="1" applyFont="1" applyAlignment="1" applyProtection="1">
      <alignment horizontal="left"/>
      <protection/>
    </xf>
    <xf numFmtId="185" fontId="12" fillId="0" borderId="0" xfId="15" applyNumberFormat="1" applyFont="1" applyAlignment="1" applyProtection="1">
      <alignment/>
      <protection/>
    </xf>
    <xf numFmtId="180" fontId="12" fillId="0" borderId="0" xfId="0" applyNumberFormat="1" applyFont="1" applyAlignment="1" applyProtection="1">
      <alignment/>
      <protection/>
    </xf>
    <xf numFmtId="180" fontId="13" fillId="0" borderId="0" xfId="0" applyNumberFormat="1" applyFont="1" applyAlignment="1" applyProtection="1">
      <alignment horizontal="centerContinuous"/>
      <protection/>
    </xf>
    <xf numFmtId="0" fontId="13" fillId="0" borderId="0" xfId="0" applyFont="1" applyAlignment="1">
      <alignment horizontal="centerContinuous"/>
    </xf>
    <xf numFmtId="181" fontId="12" fillId="0" borderId="0" xfId="0" applyNumberFormat="1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7" fillId="0" borderId="0" xfId="0" applyFont="1" applyAlignment="1">
      <alignment horizontal="centerContinuous"/>
    </xf>
    <xf numFmtId="0" fontId="4" fillId="0" borderId="0" xfId="0" applyFont="1" applyAlignment="1" applyProtection="1" quotePrefix="1">
      <alignment horizontal="left"/>
      <protection/>
    </xf>
    <xf numFmtId="180" fontId="12" fillId="0" borderId="0" xfId="0" applyNumberFormat="1" applyFont="1" applyAlignment="1" applyProtection="1" quotePrefix="1">
      <alignment horizontal="left"/>
      <protection/>
    </xf>
    <xf numFmtId="185" fontId="15" fillId="0" borderId="0" xfId="15" applyNumberFormat="1" applyFont="1" applyAlignment="1" applyProtection="1">
      <alignment/>
      <protection/>
    </xf>
    <xf numFmtId="185" fontId="14" fillId="0" borderId="0" xfId="15" applyNumberFormat="1" applyFont="1" applyAlignment="1">
      <alignment/>
    </xf>
    <xf numFmtId="184" fontId="4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 applyProtection="1" quotePrefix="1">
      <alignment horizontal="right"/>
      <protection/>
    </xf>
    <xf numFmtId="0" fontId="4" fillId="0" borderId="0" xfId="0" applyFont="1" applyAlignment="1" quotePrefix="1">
      <alignment horizontal="left"/>
    </xf>
    <xf numFmtId="0" fontId="0" fillId="0" borderId="0" xfId="0" applyFont="1" applyAlignment="1">
      <alignment horizontal="right"/>
    </xf>
    <xf numFmtId="184" fontId="12" fillId="0" borderId="0" xfId="0" applyNumberFormat="1" applyFont="1" applyAlignment="1">
      <alignment/>
    </xf>
    <xf numFmtId="186" fontId="18" fillId="0" borderId="0" xfId="0" applyNumberFormat="1" applyFont="1" applyAlignment="1" applyProtection="1" quotePrefix="1">
      <alignment horizontal="right"/>
      <protection/>
    </xf>
    <xf numFmtId="0" fontId="19" fillId="0" borderId="0" xfId="0" applyFont="1" applyAlignment="1" applyProtection="1">
      <alignment horizontal="centerContinuous"/>
      <protection/>
    </xf>
    <xf numFmtId="180" fontId="13" fillId="0" borderId="0" xfId="0" applyNumberFormat="1" applyFont="1" applyAlignment="1" applyProtection="1">
      <alignment/>
      <protection/>
    </xf>
    <xf numFmtId="37" fontId="20" fillId="0" borderId="0" xfId="19" applyFont="1">
      <alignment/>
      <protection/>
    </xf>
    <xf numFmtId="37" fontId="20" fillId="0" borderId="0" xfId="19" applyFont="1" applyAlignment="1">
      <alignment/>
      <protection/>
    </xf>
    <xf numFmtId="37" fontId="20" fillId="0" borderId="0" xfId="19" applyFont="1" applyProtection="1">
      <alignment/>
      <protection/>
    </xf>
    <xf numFmtId="37" fontId="20" fillId="0" borderId="0" xfId="19" applyFont="1" applyAlignment="1">
      <alignment horizontal="center"/>
      <protection/>
    </xf>
    <xf numFmtId="37" fontId="20" fillId="0" borderId="0" xfId="19" applyFont="1" applyBorder="1" applyAlignment="1">
      <alignment/>
      <protection/>
    </xf>
    <xf numFmtId="37" fontId="12" fillId="0" borderId="0" xfId="19" applyFont="1" applyBorder="1">
      <alignment/>
      <protection/>
    </xf>
    <xf numFmtId="37" fontId="20" fillId="0" borderId="0" xfId="19" applyFont="1" applyAlignment="1" applyProtection="1">
      <alignment/>
      <protection/>
    </xf>
    <xf numFmtId="1" fontId="20" fillId="0" borderId="0" xfId="19" applyNumberFormat="1" applyFont="1">
      <alignment/>
      <protection/>
    </xf>
    <xf numFmtId="189" fontId="20" fillId="0" borderId="0" xfId="19" applyNumberFormat="1" applyFont="1">
      <alignment/>
      <protection/>
    </xf>
    <xf numFmtId="185" fontId="20" fillId="0" borderId="0" xfId="19" applyNumberFormat="1" applyFont="1">
      <alignment/>
      <protection/>
    </xf>
    <xf numFmtId="188" fontId="20" fillId="0" borderId="0" xfId="19" applyNumberFormat="1" applyFont="1" applyProtection="1">
      <alignment/>
      <protection/>
    </xf>
    <xf numFmtId="187" fontId="20" fillId="0" borderId="0" xfId="19" applyNumberFormat="1" applyFont="1" applyProtection="1">
      <alignment/>
      <protection/>
    </xf>
    <xf numFmtId="187" fontId="20" fillId="0" borderId="0" xfId="19" applyNumberFormat="1" applyFont="1" applyBorder="1" applyProtection="1">
      <alignment/>
      <protection/>
    </xf>
    <xf numFmtId="187" fontId="20" fillId="0" borderId="0" xfId="19" applyNumberFormat="1" applyFont="1" applyAlignment="1" applyProtection="1">
      <alignment/>
      <protection/>
    </xf>
    <xf numFmtId="37" fontId="20" fillId="0" borderId="0" xfId="19" applyFont="1" applyBorder="1">
      <alignment/>
      <protection/>
    </xf>
    <xf numFmtId="0" fontId="4" fillId="0" borderId="0" xfId="0" applyFont="1" applyBorder="1" applyAlignment="1">
      <alignment/>
    </xf>
    <xf numFmtId="187" fontId="20" fillId="0" borderId="0" xfId="19" applyNumberFormat="1" applyFont="1" applyBorder="1" applyAlignment="1" applyProtection="1">
      <alignment/>
      <protection/>
    </xf>
    <xf numFmtId="1" fontId="20" fillId="0" borderId="0" xfId="19" applyNumberFormat="1" applyFont="1" applyBorder="1">
      <alignment/>
      <protection/>
    </xf>
    <xf numFmtId="189" fontId="20" fillId="0" borderId="0" xfId="19" applyNumberFormat="1" applyFont="1" applyBorder="1">
      <alignment/>
      <protection/>
    </xf>
    <xf numFmtId="37" fontId="23" fillId="0" borderId="0" xfId="19" applyFont="1" applyAlignment="1" applyProtection="1" quotePrefix="1">
      <alignment horizontal="left"/>
      <protection/>
    </xf>
    <xf numFmtId="37" fontId="20" fillId="0" borderId="0" xfId="19" applyFont="1" applyAlignment="1" applyProtection="1">
      <alignment horizontal="left"/>
      <protection/>
    </xf>
    <xf numFmtId="190" fontId="20" fillId="0" borderId="0" xfId="19" applyNumberFormat="1" applyFont="1" applyAlignment="1" applyProtection="1">
      <alignment horizontal="right"/>
      <protection/>
    </xf>
    <xf numFmtId="37" fontId="20" fillId="0" borderId="0" xfId="19" applyFont="1" applyAlignment="1" applyProtection="1" quotePrefix="1">
      <alignment horizontal="left"/>
      <protection/>
    </xf>
    <xf numFmtId="37" fontId="23" fillId="0" borderId="0" xfId="19" applyFont="1">
      <alignment/>
      <protection/>
    </xf>
    <xf numFmtId="190" fontId="20" fillId="0" borderId="0" xfId="19" applyNumberFormat="1" applyFont="1" applyProtection="1">
      <alignment/>
      <protection/>
    </xf>
    <xf numFmtId="37" fontId="20" fillId="0" borderId="0" xfId="19" applyFont="1" applyAlignment="1" applyProtection="1" quotePrefix="1">
      <alignment horizontal="right"/>
      <protection/>
    </xf>
    <xf numFmtId="37" fontId="20" fillId="0" borderId="0" xfId="19" applyFont="1" applyAlignment="1" applyProtection="1">
      <alignment horizontal="right"/>
      <protection/>
    </xf>
    <xf numFmtId="37" fontId="22" fillId="0" borderId="0" xfId="19" applyFont="1" applyBorder="1" applyAlignment="1">
      <alignment horizontal="right"/>
      <protection/>
    </xf>
    <xf numFmtId="37" fontId="20" fillId="0" borderId="0" xfId="19" applyFont="1" applyAlignment="1">
      <alignment horizontal="right"/>
      <protection/>
    </xf>
    <xf numFmtId="37" fontId="22" fillId="0" borderId="0" xfId="19" applyFont="1" applyAlignment="1">
      <alignment horizontal="right"/>
      <protection/>
    </xf>
    <xf numFmtId="37" fontId="22" fillId="0" borderId="0" xfId="19" applyFont="1">
      <alignment/>
      <protection/>
    </xf>
    <xf numFmtId="37" fontId="22" fillId="0" borderId="0" xfId="19" applyFont="1" applyBorder="1">
      <alignment/>
      <protection/>
    </xf>
    <xf numFmtId="180" fontId="25" fillId="0" borderId="0" xfId="0" applyNumberFormat="1" applyFont="1" applyAlignment="1" applyProtection="1">
      <alignment horizontal="centerContinuous"/>
      <protection/>
    </xf>
    <xf numFmtId="37" fontId="24" fillId="0" borderId="0" xfId="0" applyNumberFormat="1" applyFont="1" applyAlignment="1" applyProtection="1">
      <alignment horizontal="centerContinuous"/>
      <protection/>
    </xf>
    <xf numFmtId="180" fontId="26" fillId="0" borderId="0" xfId="0" applyNumberFormat="1" applyFont="1" applyAlignment="1" applyProtection="1">
      <alignment horizontal="centerContinuous"/>
      <protection/>
    </xf>
    <xf numFmtId="184" fontId="12" fillId="0" borderId="0" xfId="15" applyNumberFormat="1" applyFont="1" applyAlignment="1" applyProtection="1">
      <alignment/>
      <protection/>
    </xf>
    <xf numFmtId="183" fontId="12" fillId="0" borderId="0" xfId="15" applyNumberFormat="1" applyFont="1" applyAlignment="1" applyProtection="1">
      <alignment/>
      <protection/>
    </xf>
    <xf numFmtId="184" fontId="12" fillId="0" borderId="0" xfId="15" applyNumberFormat="1" applyFont="1" applyAlignment="1" applyProtection="1">
      <alignment horizontal="right"/>
      <protection/>
    </xf>
    <xf numFmtId="3" fontId="12" fillId="0" borderId="0" xfId="0" applyNumberFormat="1" applyFont="1" applyAlignment="1" applyProtection="1">
      <alignment horizontal="right"/>
      <protection/>
    </xf>
    <xf numFmtId="184" fontId="14" fillId="0" borderId="0" xfId="15" applyNumberFormat="1" applyFont="1" applyAlignment="1">
      <alignment horizontal="right"/>
    </xf>
    <xf numFmtId="184" fontId="0" fillId="0" borderId="0" xfId="0" applyNumberFormat="1" applyAlignment="1">
      <alignment horizontal="center"/>
    </xf>
    <xf numFmtId="0" fontId="9" fillId="0" borderId="0" xfId="0" applyFont="1" applyAlignment="1">
      <alignment/>
    </xf>
    <xf numFmtId="3" fontId="12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14" fontId="12" fillId="0" borderId="0" xfId="0" applyNumberFormat="1" applyFont="1" applyAlignment="1">
      <alignment/>
    </xf>
    <xf numFmtId="14" fontId="12" fillId="0" borderId="0" xfId="0" applyNumberFormat="1" applyFont="1" applyAlignment="1">
      <alignment/>
    </xf>
    <xf numFmtId="191" fontId="20" fillId="0" borderId="0" xfId="19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centerContinuous"/>
      <protection/>
    </xf>
    <xf numFmtId="17" fontId="12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right"/>
      <protection/>
    </xf>
    <xf numFmtId="0" fontId="1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0" fillId="0" borderId="0" xfId="0" applyNumberFormat="1" applyAlignment="1" applyProtection="1">
      <alignment horizontal="center"/>
      <protection/>
    </xf>
    <xf numFmtId="0" fontId="4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38" fontId="4" fillId="0" borderId="0" xfId="0" applyNumberFormat="1" applyFont="1" applyAlignment="1" applyProtection="1">
      <alignment horizontal="right"/>
      <protection/>
    </xf>
    <xf numFmtId="38" fontId="4" fillId="0" borderId="0" xfId="15" applyNumberFormat="1" applyFont="1" applyAlignment="1" applyProtection="1">
      <alignment horizontal="right"/>
      <protection/>
    </xf>
    <xf numFmtId="38" fontId="8" fillId="0" borderId="0" xfId="15" applyNumberFormat="1" applyFont="1" applyAlignment="1" applyProtection="1">
      <alignment/>
      <protection/>
    </xf>
    <xf numFmtId="186" fontId="13" fillId="0" borderId="0" xfId="0" applyNumberFormat="1" applyFont="1" applyAlignment="1" applyProtection="1">
      <alignment horizontal="right"/>
      <protection/>
    </xf>
    <xf numFmtId="186" fontId="13" fillId="0" borderId="0" xfId="0" applyNumberFormat="1" applyFont="1" applyAlignment="1">
      <alignment/>
    </xf>
    <xf numFmtId="0" fontId="13" fillId="0" borderId="0" xfId="0" applyFont="1" applyAlignment="1" applyProtection="1" quotePrefix="1">
      <alignment horizontal="right"/>
      <protection/>
    </xf>
    <xf numFmtId="0" fontId="12" fillId="0" borderId="0" xfId="0" applyFont="1" applyAlignment="1" applyProtection="1">
      <alignment horizontal="right"/>
      <protection/>
    </xf>
    <xf numFmtId="0" fontId="11" fillId="0" borderId="0" xfId="0" applyFont="1" applyAlignment="1">
      <alignment horizontal="center"/>
    </xf>
    <xf numFmtId="180" fontId="24" fillId="0" borderId="0" xfId="0" applyNumberFormat="1" applyFont="1" applyAlignment="1" applyProtection="1">
      <alignment horizontal="center"/>
      <protection/>
    </xf>
    <xf numFmtId="37" fontId="20" fillId="0" borderId="0" xfId="19" applyFont="1" applyAlignment="1" applyProtection="1">
      <alignment horizontal="right"/>
      <protection/>
    </xf>
    <xf numFmtId="37" fontId="20" fillId="0" borderId="0" xfId="19" applyFont="1" applyBorder="1" applyAlignment="1">
      <alignment horizontal="center"/>
      <protection/>
    </xf>
    <xf numFmtId="180" fontId="27" fillId="0" borderId="0" xfId="0" applyNumberFormat="1" applyFont="1" applyAlignment="1" applyProtection="1">
      <alignment horizontal="center"/>
      <protection/>
    </xf>
    <xf numFmtId="37" fontId="20" fillId="0" borderId="0" xfId="19" applyFont="1" applyBorder="1" applyAlignment="1" quotePrefix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alance 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2"/>
  <sheetViews>
    <sheetView tabSelected="1" zoomScale="80" zoomScaleNormal="80" workbookViewId="0" topLeftCell="A1">
      <selection activeCell="A1" sqref="A1"/>
    </sheetView>
  </sheetViews>
  <sheetFormatPr defaultColWidth="7.8515625" defaultRowHeight="12.75"/>
  <cols>
    <col min="1" max="1" width="3.7109375" style="141" customWidth="1"/>
    <col min="2" max="2" width="45.7109375" style="141" customWidth="1"/>
    <col min="3" max="4" width="12.7109375" style="141" customWidth="1"/>
    <col min="5" max="5" width="1.7109375" style="149" customWidth="1"/>
    <col min="6" max="6" width="5.7109375" style="141" bestFit="1" customWidth="1"/>
    <col min="7" max="7" width="1.7109375" style="150" customWidth="1"/>
    <col min="8" max="8" width="12.7109375" style="141" customWidth="1"/>
    <col min="9" max="9" width="1.7109375" style="149" customWidth="1"/>
    <col min="10" max="10" width="5.57421875" style="141" customWidth="1"/>
    <col min="11" max="11" width="1.7109375" style="150" customWidth="1"/>
    <col min="12" max="12" width="12.7109375" style="141" customWidth="1"/>
    <col min="13" max="13" width="1.7109375" style="149" customWidth="1"/>
    <col min="14" max="14" width="5.8515625" style="141" customWidth="1"/>
    <col min="15" max="15" width="1.7109375" style="151" customWidth="1"/>
    <col min="16" max="16" width="1.7109375" style="141" customWidth="1"/>
    <col min="17" max="16384" width="7.8515625" style="141" customWidth="1"/>
  </cols>
  <sheetData>
    <row r="1" spans="1:16" ht="15">
      <c r="A1" s="138"/>
      <c r="B1" s="138"/>
      <c r="C1" s="138"/>
      <c r="D1" s="138"/>
      <c r="E1" s="35"/>
      <c r="F1" s="138"/>
      <c r="G1" s="38"/>
      <c r="H1" s="138"/>
      <c r="I1" s="35"/>
      <c r="J1" s="138"/>
      <c r="K1" s="38"/>
      <c r="L1" s="158"/>
      <c r="M1" s="158"/>
      <c r="N1" s="158"/>
      <c r="O1" s="139"/>
      <c r="P1" s="140"/>
    </row>
    <row r="2" spans="1:16" ht="20.25">
      <c r="A2" s="10" t="s">
        <v>247</v>
      </c>
      <c r="B2" s="32"/>
      <c r="C2" s="32"/>
      <c r="D2" s="142"/>
      <c r="E2" s="32"/>
      <c r="F2" s="32"/>
      <c r="G2" s="32"/>
      <c r="H2" s="32"/>
      <c r="I2" s="142"/>
      <c r="J2" s="142"/>
      <c r="K2" s="142"/>
      <c r="L2" s="142"/>
      <c r="M2" s="142"/>
      <c r="N2" s="142"/>
      <c r="O2" s="139"/>
      <c r="P2" s="140"/>
    </row>
    <row r="3" spans="1:16" ht="15">
      <c r="A3" s="138"/>
      <c r="B3" s="138"/>
      <c r="C3" s="138"/>
      <c r="D3" s="138"/>
      <c r="E3" s="35"/>
      <c r="F3" s="138"/>
      <c r="G3" s="38"/>
      <c r="H3" s="138"/>
      <c r="I3" s="35"/>
      <c r="J3" s="138"/>
      <c r="K3" s="38"/>
      <c r="L3" s="138"/>
      <c r="M3" s="35"/>
      <c r="N3" s="138"/>
      <c r="O3" s="139"/>
      <c r="P3" s="140"/>
    </row>
    <row r="4" spans="1:16" ht="15">
      <c r="A4" s="138"/>
      <c r="B4" s="138"/>
      <c r="C4" s="138"/>
      <c r="D4" s="138"/>
      <c r="E4" s="35"/>
      <c r="F4" s="138"/>
      <c r="G4" s="38"/>
      <c r="H4" s="138"/>
      <c r="I4" s="35"/>
      <c r="J4" s="138"/>
      <c r="K4" s="38"/>
      <c r="L4" s="138"/>
      <c r="M4" s="35"/>
      <c r="N4" s="138"/>
      <c r="O4" s="139"/>
      <c r="P4" s="140"/>
    </row>
    <row r="5" spans="1:16" ht="15">
      <c r="A5" s="138"/>
      <c r="B5" s="138"/>
      <c r="C5" s="138"/>
      <c r="D5" s="138"/>
      <c r="E5" s="35"/>
      <c r="F5" s="138"/>
      <c r="G5" s="38"/>
      <c r="H5" s="138"/>
      <c r="I5" s="35"/>
      <c r="J5" s="138"/>
      <c r="K5" s="38"/>
      <c r="L5" s="138"/>
      <c r="M5" s="35"/>
      <c r="N5" s="138"/>
      <c r="O5" s="139"/>
      <c r="P5" s="140"/>
    </row>
    <row r="6" spans="1:16" ht="15">
      <c r="A6" s="138"/>
      <c r="B6" s="138"/>
      <c r="C6" s="138"/>
      <c r="D6" s="138"/>
      <c r="E6" s="35"/>
      <c r="F6" s="138"/>
      <c r="G6" s="38"/>
      <c r="H6" s="138"/>
      <c r="I6" s="35"/>
      <c r="J6" s="138"/>
      <c r="K6" s="38"/>
      <c r="L6" s="138"/>
      <c r="M6" s="35"/>
      <c r="N6" s="47" t="s">
        <v>38</v>
      </c>
      <c r="O6" s="139"/>
      <c r="P6" s="140"/>
    </row>
    <row r="7" spans="1:16" ht="15">
      <c r="A7" s="138"/>
      <c r="B7" s="138"/>
      <c r="C7" s="155">
        <v>38777</v>
      </c>
      <c r="D7" s="70" t="s">
        <v>248</v>
      </c>
      <c r="E7" s="142"/>
      <c r="F7" s="142"/>
      <c r="G7" s="32"/>
      <c r="H7" s="32"/>
      <c r="I7" s="32"/>
      <c r="J7" s="32"/>
      <c r="K7" s="32"/>
      <c r="L7" s="142"/>
      <c r="M7" s="142"/>
      <c r="N7" s="142"/>
      <c r="O7" s="139"/>
      <c r="P7" s="140"/>
    </row>
    <row r="8" spans="1:16" ht="15">
      <c r="A8" s="138"/>
      <c r="B8" s="138"/>
      <c r="C8" s="143"/>
      <c r="D8" s="138"/>
      <c r="E8" s="35"/>
      <c r="F8" s="138"/>
      <c r="G8" s="38"/>
      <c r="H8" s="138"/>
      <c r="I8" s="35"/>
      <c r="J8" s="138"/>
      <c r="K8" s="38"/>
      <c r="L8" s="138"/>
      <c r="M8" s="35"/>
      <c r="N8" s="138"/>
      <c r="O8" s="139"/>
      <c r="P8" s="140"/>
    </row>
    <row r="9" spans="1:16" ht="15">
      <c r="A9" s="138"/>
      <c r="B9" s="138"/>
      <c r="C9" s="143"/>
      <c r="D9" s="88">
        <v>38752</v>
      </c>
      <c r="E9" s="144"/>
      <c r="F9" s="145"/>
      <c r="G9" s="36"/>
      <c r="H9" s="88">
        <v>38688</v>
      </c>
      <c r="I9" s="144"/>
      <c r="J9" s="145"/>
      <c r="K9" s="36"/>
      <c r="L9" s="88">
        <v>38412</v>
      </c>
      <c r="M9" s="35"/>
      <c r="N9" s="138"/>
      <c r="O9" s="139"/>
      <c r="P9" s="146"/>
    </row>
    <row r="10" spans="1:16" ht="15">
      <c r="A10" s="59" t="s">
        <v>2</v>
      </c>
      <c r="B10" s="138"/>
      <c r="C10" s="143"/>
      <c r="D10" s="138"/>
      <c r="E10" s="35"/>
      <c r="F10" s="143"/>
      <c r="G10" s="38"/>
      <c r="H10" s="143"/>
      <c r="I10" s="35"/>
      <c r="J10" s="138"/>
      <c r="K10" s="38"/>
      <c r="L10" s="138"/>
      <c r="M10" s="35"/>
      <c r="N10" s="138"/>
      <c r="O10" s="139"/>
      <c r="P10" s="146"/>
    </row>
    <row r="11" spans="1:16" ht="15">
      <c r="A11" s="138"/>
      <c r="B11" s="138"/>
      <c r="C11" s="138"/>
      <c r="D11" s="138"/>
      <c r="E11" s="35"/>
      <c r="F11" s="138"/>
      <c r="G11" s="38"/>
      <c r="H11" s="138"/>
      <c r="I11" s="35"/>
      <c r="J11" s="138"/>
      <c r="K11" s="38"/>
      <c r="L11" s="138"/>
      <c r="M11" s="35"/>
      <c r="N11" s="138"/>
      <c r="O11" s="139"/>
      <c r="P11" s="146"/>
    </row>
    <row r="12" spans="1:16" ht="15">
      <c r="A12" s="49" t="s">
        <v>3</v>
      </c>
      <c r="B12" s="49"/>
      <c r="C12" s="128">
        <v>356869.028</v>
      </c>
      <c r="D12" s="128">
        <v>501274.043</v>
      </c>
      <c r="E12" s="65" t="s">
        <v>4</v>
      </c>
      <c r="F12" s="66">
        <v>-28.80759876090373</v>
      </c>
      <c r="G12" s="67" t="s">
        <v>5</v>
      </c>
      <c r="H12" s="128">
        <v>348245.585</v>
      </c>
      <c r="I12" s="65" t="s">
        <v>4</v>
      </c>
      <c r="J12" s="66">
        <v>2.476253360110789</v>
      </c>
      <c r="K12" s="67" t="s">
        <v>5</v>
      </c>
      <c r="L12" s="128">
        <v>387167.76</v>
      </c>
      <c r="M12" s="65" t="s">
        <v>4</v>
      </c>
      <c r="N12" s="66">
        <v>-7.825737349618166</v>
      </c>
      <c r="O12" s="68" t="s">
        <v>5</v>
      </c>
      <c r="P12" s="6"/>
    </row>
    <row r="13" spans="1:16" ht="15">
      <c r="A13" s="49" t="s">
        <v>6</v>
      </c>
      <c r="B13" s="49"/>
      <c r="C13" s="128">
        <v>82077.053</v>
      </c>
      <c r="D13" s="128">
        <v>84053.149</v>
      </c>
      <c r="E13" s="65" t="s">
        <v>4</v>
      </c>
      <c r="F13" s="66">
        <v>-2.351007693953264</v>
      </c>
      <c r="G13" s="67" t="s">
        <v>5</v>
      </c>
      <c r="H13" s="128">
        <v>86436.621</v>
      </c>
      <c r="I13" s="65" t="s">
        <v>4</v>
      </c>
      <c r="J13" s="66">
        <v>-5.043658520617086</v>
      </c>
      <c r="K13" s="67" t="s">
        <v>5</v>
      </c>
      <c r="L13" s="128">
        <v>77172.253</v>
      </c>
      <c r="M13" s="65" t="s">
        <v>4</v>
      </c>
      <c r="N13" s="66">
        <v>6.35565220572218</v>
      </c>
      <c r="O13" s="68" t="s">
        <v>5</v>
      </c>
      <c r="P13" s="6"/>
    </row>
    <row r="14" spans="1:16" ht="15">
      <c r="A14" s="49" t="s">
        <v>7</v>
      </c>
      <c r="B14" s="49"/>
      <c r="C14" s="128">
        <v>438946.081</v>
      </c>
      <c r="D14" s="128">
        <v>585327.192</v>
      </c>
      <c r="E14" s="65" t="s">
        <v>4</v>
      </c>
      <c r="F14" s="66">
        <v>-25.00842486060344</v>
      </c>
      <c r="G14" s="67" t="s">
        <v>5</v>
      </c>
      <c r="H14" s="128">
        <v>434682.206</v>
      </c>
      <c r="I14" s="65" t="s">
        <v>4</v>
      </c>
      <c r="J14" s="66">
        <v>0.9809177696130433</v>
      </c>
      <c r="K14" s="67" t="s">
        <v>5</v>
      </c>
      <c r="L14" s="128">
        <v>464340.013</v>
      </c>
      <c r="M14" s="65" t="s">
        <v>4</v>
      </c>
      <c r="N14" s="66">
        <v>-5.468822692219703</v>
      </c>
      <c r="O14" s="68" t="s">
        <v>5</v>
      </c>
      <c r="P14" s="15"/>
    </row>
    <row r="15" spans="1:16" ht="15">
      <c r="A15" s="49" t="s">
        <v>8</v>
      </c>
      <c r="B15" s="138"/>
      <c r="C15" s="128">
        <v>2453239.952</v>
      </c>
      <c r="D15" s="128">
        <v>2549247.479</v>
      </c>
      <c r="E15" s="65" t="s">
        <v>4</v>
      </c>
      <c r="F15" s="66">
        <v>-3.7661124622416366</v>
      </c>
      <c r="G15" s="67" t="s">
        <v>5</v>
      </c>
      <c r="H15" s="128">
        <v>2329697.327</v>
      </c>
      <c r="I15" s="65" t="s">
        <v>4</v>
      </c>
      <c r="J15" s="66">
        <v>5.302947450220415</v>
      </c>
      <c r="K15" s="67" t="s">
        <v>5</v>
      </c>
      <c r="L15" s="128">
        <v>2201393.408</v>
      </c>
      <c r="M15" s="65" t="s">
        <v>4</v>
      </c>
      <c r="N15" s="66">
        <v>11.440324254845777</v>
      </c>
      <c r="O15" s="68" t="s">
        <v>5</v>
      </c>
      <c r="P15" s="6"/>
    </row>
    <row r="16" spans="1:16" ht="15">
      <c r="A16" s="49" t="s">
        <v>9</v>
      </c>
      <c r="B16" s="138"/>
      <c r="C16" s="128">
        <v>2069572.098</v>
      </c>
      <c r="D16" s="128">
        <v>2041408.096</v>
      </c>
      <c r="E16" s="65" t="s">
        <v>4</v>
      </c>
      <c r="F16" s="66">
        <v>1.3796360490185862</v>
      </c>
      <c r="G16" s="67" t="s">
        <v>5</v>
      </c>
      <c r="H16" s="128">
        <v>2049389.508</v>
      </c>
      <c r="I16" s="65" t="s">
        <v>4</v>
      </c>
      <c r="J16" s="66">
        <v>0.9848098627037558</v>
      </c>
      <c r="K16" s="67" t="s">
        <v>5</v>
      </c>
      <c r="L16" s="128">
        <v>1962856.834</v>
      </c>
      <c r="M16" s="65" t="s">
        <v>4</v>
      </c>
      <c r="N16" s="66">
        <v>5.436731918065078</v>
      </c>
      <c r="O16" s="68" t="s">
        <v>5</v>
      </c>
      <c r="P16" s="6"/>
    </row>
    <row r="17" spans="1:16" ht="15">
      <c r="A17" s="49" t="s">
        <v>7</v>
      </c>
      <c r="B17" s="138"/>
      <c r="C17" s="128">
        <v>4522812.05</v>
      </c>
      <c r="D17" s="128">
        <v>4590655.575</v>
      </c>
      <c r="E17" s="65" t="s">
        <v>4</v>
      </c>
      <c r="F17" s="66">
        <v>-1.477861361881864</v>
      </c>
      <c r="G17" s="67" t="s">
        <v>5</v>
      </c>
      <c r="H17" s="128">
        <v>4379086.835</v>
      </c>
      <c r="I17" s="65" t="s">
        <v>4</v>
      </c>
      <c r="J17" s="66">
        <v>3.282081868102523</v>
      </c>
      <c r="K17" s="67" t="s">
        <v>5</v>
      </c>
      <c r="L17" s="128">
        <v>4164250.242</v>
      </c>
      <c r="M17" s="65" t="s">
        <v>4</v>
      </c>
      <c r="N17" s="66">
        <v>8.610476968545242</v>
      </c>
      <c r="O17" s="68" t="s">
        <v>5</v>
      </c>
      <c r="P17" s="6"/>
    </row>
    <row r="18" spans="1:16" ht="15">
      <c r="A18" s="49" t="s">
        <v>10</v>
      </c>
      <c r="B18" s="138"/>
      <c r="C18" s="128">
        <v>2469678.942</v>
      </c>
      <c r="D18" s="128">
        <v>2565779.008</v>
      </c>
      <c r="E18" s="65" t="s">
        <v>4</v>
      </c>
      <c r="F18" s="66">
        <v>-3.7454537471997327</v>
      </c>
      <c r="G18" s="67" t="s">
        <v>5</v>
      </c>
      <c r="H18" s="128">
        <v>2345866.048</v>
      </c>
      <c r="I18" s="65" t="s">
        <v>4</v>
      </c>
      <c r="J18" s="66">
        <v>5.277918323834314</v>
      </c>
      <c r="K18" s="67" t="s">
        <v>5</v>
      </c>
      <c r="L18" s="128">
        <v>2214593.798</v>
      </c>
      <c r="M18" s="65" t="s">
        <v>4</v>
      </c>
      <c r="N18" s="66">
        <v>11.518371641353255</v>
      </c>
      <c r="O18" s="68" t="s">
        <v>5</v>
      </c>
      <c r="P18" s="6"/>
    </row>
    <row r="19" spans="1:16" ht="15">
      <c r="A19" s="49" t="s">
        <v>9</v>
      </c>
      <c r="B19" s="138"/>
      <c r="C19" s="128">
        <v>2082131.458</v>
      </c>
      <c r="D19" s="128">
        <v>2053525.975</v>
      </c>
      <c r="E19" s="65" t="s">
        <v>4</v>
      </c>
      <c r="F19" s="66">
        <v>1.3929934828314003</v>
      </c>
      <c r="G19" s="67" t="s">
        <v>5</v>
      </c>
      <c r="H19" s="128">
        <v>2061351.74</v>
      </c>
      <c r="I19" s="65" t="s">
        <v>4</v>
      </c>
      <c r="J19" s="66">
        <v>1.0080626996729904</v>
      </c>
      <c r="K19" s="67" t="s">
        <v>5</v>
      </c>
      <c r="L19" s="128">
        <v>1975002.444</v>
      </c>
      <c r="M19" s="65" t="s">
        <v>4</v>
      </c>
      <c r="N19" s="66">
        <v>5.424247161083514</v>
      </c>
      <c r="O19" s="68" t="s">
        <v>5</v>
      </c>
      <c r="P19" s="6"/>
    </row>
    <row r="20" spans="1:16" ht="15">
      <c r="A20" s="49" t="s">
        <v>7</v>
      </c>
      <c r="B20" s="138"/>
      <c r="C20" s="128">
        <v>4551810.4</v>
      </c>
      <c r="D20" s="128">
        <v>4619304.983</v>
      </c>
      <c r="E20" s="65" t="s">
        <v>4</v>
      </c>
      <c r="F20" s="66">
        <v>-1.461141519089864</v>
      </c>
      <c r="G20" s="67" t="s">
        <v>5</v>
      </c>
      <c r="H20" s="128">
        <v>4407217.788</v>
      </c>
      <c r="I20" s="65" t="s">
        <v>4</v>
      </c>
      <c r="J20" s="66">
        <v>3.280813859339986</v>
      </c>
      <c r="K20" s="67" t="s">
        <v>5</v>
      </c>
      <c r="L20" s="128">
        <v>4189596.242</v>
      </c>
      <c r="M20" s="65" t="s">
        <v>4</v>
      </c>
      <c r="N20" s="66">
        <v>8.645562414078569</v>
      </c>
      <c r="O20" s="68" t="s">
        <v>5</v>
      </c>
      <c r="P20" s="6"/>
    </row>
    <row r="21" spans="1:16" ht="15">
      <c r="A21" s="138"/>
      <c r="B21" s="138"/>
      <c r="C21" s="128"/>
      <c r="D21" s="128"/>
      <c r="E21" s="65"/>
      <c r="F21" s="66"/>
      <c r="G21" s="67"/>
      <c r="H21" s="128"/>
      <c r="I21" s="65"/>
      <c r="J21" s="66"/>
      <c r="K21" s="67"/>
      <c r="L21" s="128"/>
      <c r="M21" s="65"/>
      <c r="N21" s="66"/>
      <c r="O21" s="68"/>
      <c r="P21" s="146"/>
    </row>
    <row r="22" spans="1:16" ht="15">
      <c r="A22" s="49" t="s">
        <v>11</v>
      </c>
      <c r="B22" s="138"/>
      <c r="C22" s="128">
        <v>157964</v>
      </c>
      <c r="D22" s="128">
        <v>159133</v>
      </c>
      <c r="E22" s="65" t="s">
        <v>4</v>
      </c>
      <c r="F22" s="66">
        <v>-0.7346056443352467</v>
      </c>
      <c r="G22" s="67" t="s">
        <v>5</v>
      </c>
      <c r="H22" s="128">
        <v>156259</v>
      </c>
      <c r="I22" s="65" t="s">
        <v>4</v>
      </c>
      <c r="J22" s="66">
        <v>1.0911371505001313</v>
      </c>
      <c r="K22" s="67" t="s">
        <v>5</v>
      </c>
      <c r="L22" s="128">
        <v>158714</v>
      </c>
      <c r="M22" s="65" t="s">
        <v>4</v>
      </c>
      <c r="N22" s="66">
        <v>-0.47254810539712366</v>
      </c>
      <c r="O22" s="68" t="s">
        <v>5</v>
      </c>
      <c r="P22" s="6"/>
    </row>
    <row r="23" spans="1:16" ht="15">
      <c r="A23" s="49" t="s">
        <v>12</v>
      </c>
      <c r="B23" s="138"/>
      <c r="C23" s="128">
        <v>146605.504</v>
      </c>
      <c r="D23" s="128">
        <v>148324.327</v>
      </c>
      <c r="E23" s="65" t="s">
        <v>4</v>
      </c>
      <c r="F23" s="66">
        <v>-1.1588274390080358</v>
      </c>
      <c r="G23" s="67" t="s">
        <v>5</v>
      </c>
      <c r="H23" s="128">
        <v>142307.209</v>
      </c>
      <c r="I23" s="65" t="s">
        <v>4</v>
      </c>
      <c r="J23" s="66">
        <v>3.0204337715596523</v>
      </c>
      <c r="K23" s="67" t="s">
        <v>5</v>
      </c>
      <c r="L23" s="128">
        <v>147050.021</v>
      </c>
      <c r="M23" s="65" t="s">
        <v>4</v>
      </c>
      <c r="N23" s="66">
        <v>-0.30228965421230214</v>
      </c>
      <c r="O23" s="68" t="s">
        <v>5</v>
      </c>
      <c r="P23" s="6"/>
    </row>
    <row r="24" spans="1:16" ht="15">
      <c r="A24" s="49"/>
      <c r="B24" s="138"/>
      <c r="C24" s="128"/>
      <c r="D24" s="128"/>
      <c r="E24" s="65"/>
      <c r="F24" s="66"/>
      <c r="G24" s="67"/>
      <c r="H24" s="128"/>
      <c r="I24" s="65"/>
      <c r="J24" s="66"/>
      <c r="K24" s="67"/>
      <c r="L24" s="128"/>
      <c r="M24" s="65"/>
      <c r="N24" s="66"/>
      <c r="O24" s="68"/>
      <c r="P24" s="6"/>
    </row>
    <row r="25" spans="1:16" ht="15">
      <c r="A25" s="90" t="s">
        <v>246</v>
      </c>
      <c r="B25" s="138"/>
      <c r="C25" s="128"/>
      <c r="D25" s="128"/>
      <c r="E25" s="65"/>
      <c r="F25" s="66"/>
      <c r="G25" s="67"/>
      <c r="H25" s="128"/>
      <c r="I25" s="65"/>
      <c r="J25" s="66"/>
      <c r="K25" s="67"/>
      <c r="L25" s="128"/>
      <c r="M25" s="65"/>
      <c r="N25" s="66"/>
      <c r="O25" s="68"/>
      <c r="P25" s="6"/>
    </row>
    <row r="26" spans="1:16" ht="15">
      <c r="A26" s="55"/>
      <c r="B26" s="138"/>
      <c r="C26" s="128"/>
      <c r="D26" s="128"/>
      <c r="E26" s="65"/>
      <c r="F26" s="66"/>
      <c r="G26" s="67"/>
      <c r="H26" s="128"/>
      <c r="I26" s="65"/>
      <c r="J26" s="66"/>
      <c r="K26" s="67"/>
      <c r="L26" s="128"/>
      <c r="M26" s="65"/>
      <c r="N26" s="66"/>
      <c r="O26" s="68"/>
      <c r="P26" s="6"/>
    </row>
    <row r="27" spans="1:16" ht="15">
      <c r="A27" s="55" t="s">
        <v>3</v>
      </c>
      <c r="B27" s="138"/>
      <c r="C27" s="128">
        <v>353693.866291677</v>
      </c>
      <c r="D27" s="128">
        <v>340184.7922319968</v>
      </c>
      <c r="E27" s="65" t="s">
        <v>4</v>
      </c>
      <c r="F27" s="66">
        <v>3.9710987581324417</v>
      </c>
      <c r="G27" s="67" t="s">
        <v>5</v>
      </c>
      <c r="H27" s="128">
        <v>336611.794668358</v>
      </c>
      <c r="I27" s="65" t="s">
        <v>4</v>
      </c>
      <c r="J27" s="66">
        <v>5.074709767715916</v>
      </c>
      <c r="K27" s="67" t="s">
        <v>5</v>
      </c>
      <c r="L27" s="128">
        <v>384176.729436957</v>
      </c>
      <c r="M27" s="65" t="s">
        <v>4</v>
      </c>
      <c r="N27" s="66">
        <v>-7.934593849542935</v>
      </c>
      <c r="O27" s="67" t="s">
        <v>5</v>
      </c>
      <c r="P27" s="6"/>
    </row>
    <row r="28" spans="1:16" ht="15">
      <c r="A28" s="49" t="s">
        <v>179</v>
      </c>
      <c r="B28" s="138"/>
      <c r="C28" s="128">
        <v>145162.76075335016</v>
      </c>
      <c r="D28" s="128">
        <v>142887.9615115415</v>
      </c>
      <c r="E28" s="65" t="s">
        <v>4</v>
      </c>
      <c r="F28" s="66">
        <v>1.5920160227248488</v>
      </c>
      <c r="G28" s="67" t="s">
        <v>5</v>
      </c>
      <c r="H28" s="128">
        <v>143306.039735961</v>
      </c>
      <c r="I28" s="65" t="s">
        <v>4</v>
      </c>
      <c r="J28" s="66">
        <v>1.2956334714225193</v>
      </c>
      <c r="K28" s="67" t="s">
        <v>5</v>
      </c>
      <c r="L28" s="128">
        <v>145582.283883598</v>
      </c>
      <c r="M28" s="65" t="s">
        <v>4</v>
      </c>
      <c r="N28" s="66">
        <v>-0.28816908146822584</v>
      </c>
      <c r="O28" s="67" t="s">
        <v>5</v>
      </c>
      <c r="P28" s="6"/>
    </row>
    <row r="29" spans="1:16" ht="15">
      <c r="A29" s="49" t="s">
        <v>180</v>
      </c>
      <c r="B29" s="138"/>
      <c r="C29" s="128">
        <v>208531.10553832684</v>
      </c>
      <c r="D29" s="128">
        <v>197296.83072045524</v>
      </c>
      <c r="E29" s="65" t="s">
        <v>4</v>
      </c>
      <c r="F29" s="66">
        <v>5.694097962368772</v>
      </c>
      <c r="G29" s="67" t="s">
        <v>5</v>
      </c>
      <c r="H29" s="128">
        <v>193305.754932397</v>
      </c>
      <c r="I29" s="65" t="s">
        <v>4</v>
      </c>
      <c r="J29" s="66">
        <v>7.876304878380097</v>
      </c>
      <c r="K29" s="67" t="s">
        <v>5</v>
      </c>
      <c r="L29" s="128">
        <v>238594.445553359</v>
      </c>
      <c r="M29" s="65" t="s">
        <v>4</v>
      </c>
      <c r="N29" s="66">
        <v>-12.600184361085141</v>
      </c>
      <c r="O29" s="67" t="s">
        <v>5</v>
      </c>
      <c r="P29" s="146"/>
    </row>
    <row r="30" spans="1:16" ht="15">
      <c r="A30" s="49"/>
      <c r="B30" s="138"/>
      <c r="C30" s="128"/>
      <c r="D30" s="128"/>
      <c r="E30" s="65"/>
      <c r="F30" s="66"/>
      <c r="G30" s="67"/>
      <c r="H30" s="128"/>
      <c r="I30" s="65"/>
      <c r="J30" s="66"/>
      <c r="K30" s="67"/>
      <c r="L30" s="128"/>
      <c r="M30" s="65"/>
      <c r="N30" s="66"/>
      <c r="O30" s="68"/>
      <c r="P30" s="146"/>
    </row>
    <row r="31" spans="1:16" ht="15">
      <c r="A31" s="138"/>
      <c r="B31" s="138"/>
      <c r="C31" s="128"/>
      <c r="D31" s="128"/>
      <c r="E31" s="65"/>
      <c r="F31" s="66"/>
      <c r="G31" s="67"/>
      <c r="H31" s="128"/>
      <c r="I31" s="65"/>
      <c r="J31" s="66"/>
      <c r="K31" s="67"/>
      <c r="L31" s="128"/>
      <c r="M31" s="65"/>
      <c r="N31" s="66"/>
      <c r="O31" s="68"/>
      <c r="P31" s="146"/>
    </row>
    <row r="32" spans="1:16" ht="15">
      <c r="A32" s="59" t="s">
        <v>212</v>
      </c>
      <c r="B32" s="138"/>
      <c r="C32" s="128"/>
      <c r="D32" s="128"/>
      <c r="E32" s="65"/>
      <c r="F32" s="66"/>
      <c r="G32" s="67"/>
      <c r="H32" s="128"/>
      <c r="I32" s="65"/>
      <c r="J32" s="66"/>
      <c r="K32" s="67"/>
      <c r="L32" s="128"/>
      <c r="M32" s="65"/>
      <c r="N32" s="66"/>
      <c r="O32" s="68"/>
      <c r="P32" s="146"/>
    </row>
    <row r="33" spans="1:16" ht="15">
      <c r="A33" s="138"/>
      <c r="B33" s="138"/>
      <c r="C33" s="128"/>
      <c r="D33" s="128"/>
      <c r="E33" s="65"/>
      <c r="F33" s="66"/>
      <c r="G33" s="67"/>
      <c r="H33" s="128"/>
      <c r="I33" s="65"/>
      <c r="J33" s="66"/>
      <c r="K33" s="67"/>
      <c r="L33" s="128"/>
      <c r="M33" s="65"/>
      <c r="N33" s="66"/>
      <c r="O33" s="68"/>
      <c r="P33" s="146"/>
    </row>
    <row r="34" spans="1:16" ht="15">
      <c r="A34" s="49" t="s">
        <v>213</v>
      </c>
      <c r="B34" s="138"/>
      <c r="C34" s="128">
        <v>292340.577</v>
      </c>
      <c r="D34" s="128">
        <v>437002.865</v>
      </c>
      <c r="E34" s="65" t="s">
        <v>4</v>
      </c>
      <c r="F34" s="66">
        <v>-33.10328137093563</v>
      </c>
      <c r="G34" s="67" t="s">
        <v>5</v>
      </c>
      <c r="H34" s="128">
        <v>292374.997</v>
      </c>
      <c r="I34" s="65" t="s">
        <v>4</v>
      </c>
      <c r="J34" s="66">
        <v>-0.011772552493596322</v>
      </c>
      <c r="K34" s="67" t="s">
        <v>5</v>
      </c>
      <c r="L34" s="128">
        <v>317289.992</v>
      </c>
      <c r="M34" s="65" t="s">
        <v>4</v>
      </c>
      <c r="N34" s="66">
        <v>-7.863284575329445</v>
      </c>
      <c r="O34" s="68" t="s">
        <v>5</v>
      </c>
      <c r="P34" s="6"/>
    </row>
    <row r="35" spans="1:16" ht="15">
      <c r="A35" s="49" t="s">
        <v>214</v>
      </c>
      <c r="B35" s="138"/>
      <c r="C35" s="128">
        <v>1163719.162</v>
      </c>
      <c r="D35" s="128">
        <v>1156638.23</v>
      </c>
      <c r="E35" s="65" t="s">
        <v>4</v>
      </c>
      <c r="F35" s="66">
        <v>0.6121993736969813</v>
      </c>
      <c r="G35" s="67" t="s">
        <v>5</v>
      </c>
      <c r="H35" s="128">
        <v>1144483.825</v>
      </c>
      <c r="I35" s="65" t="s">
        <v>4</v>
      </c>
      <c r="J35" s="66">
        <v>1.6806997687363747</v>
      </c>
      <c r="K35" s="67" t="s">
        <v>5</v>
      </c>
      <c r="L35" s="128">
        <v>1331648.789</v>
      </c>
      <c r="M35" s="65" t="s">
        <v>4</v>
      </c>
      <c r="N35" s="66">
        <v>-12.610654429844573</v>
      </c>
      <c r="O35" s="68" t="s">
        <v>5</v>
      </c>
      <c r="P35" s="6"/>
    </row>
    <row r="36" spans="1:16" ht="15">
      <c r="A36" s="49" t="s">
        <v>215</v>
      </c>
      <c r="B36" s="138"/>
      <c r="C36" s="128">
        <v>2752096.613</v>
      </c>
      <c r="D36" s="128">
        <v>2680162.181</v>
      </c>
      <c r="E36" s="65" t="s">
        <v>4</v>
      </c>
      <c r="F36" s="66">
        <v>2.6839581764847082</v>
      </c>
      <c r="G36" s="67" t="s">
        <v>5</v>
      </c>
      <c r="H36" s="128">
        <v>2631071.831</v>
      </c>
      <c r="I36" s="65" t="s">
        <v>4</v>
      </c>
      <c r="J36" s="66">
        <v>4.599828122290447</v>
      </c>
      <c r="K36" s="67" t="s">
        <v>5</v>
      </c>
      <c r="L36" s="128">
        <v>2204129.513</v>
      </c>
      <c r="M36" s="65" t="s">
        <v>4</v>
      </c>
      <c r="N36" s="66">
        <v>24.860930211590528</v>
      </c>
      <c r="O36" s="68" t="s">
        <v>5</v>
      </c>
      <c r="P36" s="6"/>
    </row>
    <row r="37" spans="1:16" ht="15">
      <c r="A37" s="49" t="s">
        <v>13</v>
      </c>
      <c r="B37" s="69"/>
      <c r="C37" s="128">
        <v>2726412.849</v>
      </c>
      <c r="D37" s="128">
        <v>2654995.325</v>
      </c>
      <c r="E37" s="65" t="s">
        <v>4</v>
      </c>
      <c r="F37" s="66">
        <v>2.6899303108942405</v>
      </c>
      <c r="G37" s="67" t="s">
        <v>5</v>
      </c>
      <c r="H37" s="128">
        <v>2606574.951</v>
      </c>
      <c r="I37" s="65" t="s">
        <v>4</v>
      </c>
      <c r="J37" s="66">
        <v>4.597523579900312</v>
      </c>
      <c r="K37" s="67" t="s">
        <v>5</v>
      </c>
      <c r="L37" s="128">
        <v>2182983.351</v>
      </c>
      <c r="M37" s="65" t="s">
        <v>4</v>
      </c>
      <c r="N37" s="66">
        <v>24.893891094087422</v>
      </c>
      <c r="O37" s="68" t="s">
        <v>5</v>
      </c>
      <c r="P37" s="6"/>
    </row>
    <row r="38" spans="1:16" ht="15">
      <c r="A38" s="49" t="s">
        <v>14</v>
      </c>
      <c r="B38" s="69"/>
      <c r="C38" s="128">
        <v>20445.065</v>
      </c>
      <c r="D38" s="128">
        <v>19913.764</v>
      </c>
      <c r="E38" s="65" t="s">
        <v>4</v>
      </c>
      <c r="F38" s="66">
        <v>2.6680089208649775</v>
      </c>
      <c r="G38" s="67" t="s">
        <v>5</v>
      </c>
      <c r="H38" s="128">
        <v>19463.008</v>
      </c>
      <c r="I38" s="65" t="s">
        <v>4</v>
      </c>
      <c r="J38" s="66">
        <v>5.045761682880666</v>
      </c>
      <c r="K38" s="67" t="s">
        <v>5</v>
      </c>
      <c r="L38" s="128">
        <v>16451.563</v>
      </c>
      <c r="M38" s="65" t="s">
        <v>4</v>
      </c>
      <c r="N38" s="66">
        <v>24.274301475185084</v>
      </c>
      <c r="O38" s="68" t="s">
        <v>5</v>
      </c>
      <c r="P38" s="6"/>
    </row>
    <row r="39" spans="1:16" ht="15">
      <c r="A39" s="49" t="s">
        <v>15</v>
      </c>
      <c r="B39" s="69"/>
      <c r="C39" s="128">
        <v>5238.699</v>
      </c>
      <c r="D39" s="128">
        <v>5253.092</v>
      </c>
      <c r="E39" s="65" t="s">
        <v>4</v>
      </c>
      <c r="F39" s="66">
        <v>-0.27399101329274345</v>
      </c>
      <c r="G39" s="67" t="s">
        <v>5</v>
      </c>
      <c r="H39" s="128">
        <v>5033.872</v>
      </c>
      <c r="I39" s="65" t="s">
        <v>4</v>
      </c>
      <c r="J39" s="66">
        <v>4.068975134846482</v>
      </c>
      <c r="K39" s="67" t="s">
        <v>5</v>
      </c>
      <c r="L39" s="128">
        <v>4694.599</v>
      </c>
      <c r="M39" s="65" t="s">
        <v>4</v>
      </c>
      <c r="N39" s="66">
        <v>11.589914282348701</v>
      </c>
      <c r="O39" s="68" t="s">
        <v>5</v>
      </c>
      <c r="P39" s="6"/>
    </row>
    <row r="40" spans="1:16" ht="15">
      <c r="A40" s="49" t="s">
        <v>16</v>
      </c>
      <c r="B40" s="138"/>
      <c r="C40" s="128">
        <v>2248321.005</v>
      </c>
      <c r="D40" s="128">
        <v>2343440.159</v>
      </c>
      <c r="E40" s="65" t="s">
        <v>4</v>
      </c>
      <c r="F40" s="66">
        <v>-4.058953826266659</v>
      </c>
      <c r="G40" s="67" t="s">
        <v>5</v>
      </c>
      <c r="H40" s="128">
        <v>2131607.423</v>
      </c>
      <c r="I40" s="65" t="s">
        <v>4</v>
      </c>
      <c r="J40" s="66">
        <v>5.475378849813666</v>
      </c>
      <c r="K40" s="67" t="s">
        <v>5</v>
      </c>
      <c r="L40" s="128">
        <v>2004436.363</v>
      </c>
      <c r="M40" s="65" t="s">
        <v>4</v>
      </c>
      <c r="N40" s="66">
        <v>12.167242946789429</v>
      </c>
      <c r="O40" s="68" t="s">
        <v>5</v>
      </c>
      <c r="P40" s="6"/>
    </row>
    <row r="41" spans="1:16" ht="15">
      <c r="A41" s="49" t="s">
        <v>17</v>
      </c>
      <c r="B41" s="138"/>
      <c r="C41" s="128">
        <v>210263.524</v>
      </c>
      <c r="D41" s="128">
        <v>352949.716</v>
      </c>
      <c r="E41" s="65" t="s">
        <v>4</v>
      </c>
      <c r="F41" s="66">
        <v>-40.42677626067278</v>
      </c>
      <c r="G41" s="67" t="s">
        <v>5</v>
      </c>
      <c r="H41" s="128">
        <v>205938.376</v>
      </c>
      <c r="I41" s="65" t="s">
        <v>4</v>
      </c>
      <c r="J41" s="66">
        <v>2.1002146778121613</v>
      </c>
      <c r="K41" s="67" t="s">
        <v>5</v>
      </c>
      <c r="L41" s="128">
        <v>240117.739</v>
      </c>
      <c r="M41" s="65" t="s">
        <v>4</v>
      </c>
      <c r="N41" s="66">
        <v>-12.433156802296892</v>
      </c>
      <c r="O41" s="68" t="s">
        <v>5</v>
      </c>
      <c r="P41" s="6"/>
    </row>
    <row r="42" spans="1:16" ht="15">
      <c r="A42" s="49" t="s">
        <v>18</v>
      </c>
      <c r="B42" s="138"/>
      <c r="C42" s="128">
        <v>779667.061</v>
      </c>
      <c r="D42" s="128">
        <v>764206.519</v>
      </c>
      <c r="E42" s="65" t="s">
        <v>4</v>
      </c>
      <c r="F42" s="66">
        <v>2.0230842861993494</v>
      </c>
      <c r="G42" s="67" t="s">
        <v>5</v>
      </c>
      <c r="H42" s="128">
        <v>742282.737</v>
      </c>
      <c r="I42" s="65" t="s">
        <v>4</v>
      </c>
      <c r="J42" s="66">
        <v>5.036399492610059</v>
      </c>
      <c r="K42" s="67" t="s">
        <v>5</v>
      </c>
      <c r="L42" s="128">
        <v>953412.637</v>
      </c>
      <c r="M42" s="65" t="s">
        <v>4</v>
      </c>
      <c r="N42" s="66">
        <v>-18.22354448192614</v>
      </c>
      <c r="O42" s="68" t="s">
        <v>5</v>
      </c>
      <c r="P42" s="6"/>
    </row>
    <row r="43" spans="1:16" ht="15">
      <c r="A43" s="49" t="s">
        <v>19</v>
      </c>
      <c r="B43" s="138"/>
      <c r="C43" s="128">
        <v>1258390.42</v>
      </c>
      <c r="D43" s="128">
        <v>1226283.924</v>
      </c>
      <c r="E43" s="65" t="s">
        <v>4</v>
      </c>
      <c r="F43" s="66">
        <v>2.618194316310692</v>
      </c>
      <c r="G43" s="67" t="s">
        <v>5</v>
      </c>
      <c r="H43" s="128">
        <v>1183386.31</v>
      </c>
      <c r="I43" s="65" t="s">
        <v>4</v>
      </c>
      <c r="J43" s="66">
        <v>6.338091742839239</v>
      </c>
      <c r="K43" s="67" t="s">
        <v>5</v>
      </c>
      <c r="L43" s="128">
        <v>810905.987</v>
      </c>
      <c r="M43" s="65" t="s">
        <v>4</v>
      </c>
      <c r="N43" s="66">
        <v>55.18326910564542</v>
      </c>
      <c r="O43" s="68" t="s">
        <v>5</v>
      </c>
      <c r="P43" s="6"/>
    </row>
    <row r="44" spans="1:16" ht="15">
      <c r="A44" s="49" t="s">
        <v>20</v>
      </c>
      <c r="B44" s="138"/>
      <c r="C44" s="128">
        <v>1349292.793</v>
      </c>
      <c r="D44" s="128">
        <v>1326896.362</v>
      </c>
      <c r="E44" s="65" t="s">
        <v>4</v>
      </c>
      <c r="F44" s="66">
        <v>1.6878809559958796</v>
      </c>
      <c r="G44" s="67" t="s">
        <v>5</v>
      </c>
      <c r="H44" s="128">
        <v>1336679.82</v>
      </c>
      <c r="I44" s="65" t="s">
        <v>4</v>
      </c>
      <c r="J44" s="66">
        <v>0.9436046547033357</v>
      </c>
      <c r="K44" s="67" t="s">
        <v>5</v>
      </c>
      <c r="L44" s="128">
        <v>1318295.641</v>
      </c>
      <c r="M44" s="65" t="s">
        <v>4</v>
      </c>
      <c r="N44" s="66">
        <v>2.351305051459235</v>
      </c>
      <c r="O44" s="68" t="s">
        <v>5</v>
      </c>
      <c r="P44" s="6"/>
    </row>
    <row r="45" spans="1:16" ht="15">
      <c r="A45" s="49" t="s">
        <v>21</v>
      </c>
      <c r="B45" s="138"/>
      <c r="C45" s="128">
        <v>610542.554</v>
      </c>
      <c r="D45" s="128">
        <v>603466.755</v>
      </c>
      <c r="E45" s="65" t="s">
        <v>4</v>
      </c>
      <c r="F45" s="66">
        <v>1.1725250714101065</v>
      </c>
      <c r="G45" s="67" t="s">
        <v>5</v>
      </c>
      <c r="H45" s="128">
        <v>599643.41</v>
      </c>
      <c r="I45" s="65" t="s">
        <v>4</v>
      </c>
      <c r="J45" s="66">
        <v>1.8176042324887618</v>
      </c>
      <c r="K45" s="67" t="s">
        <v>5</v>
      </c>
      <c r="L45" s="128">
        <v>530336.29</v>
      </c>
      <c r="M45" s="65" t="s">
        <v>4</v>
      </c>
      <c r="N45" s="66">
        <v>15.123661252749642</v>
      </c>
      <c r="O45" s="68" t="s">
        <v>5</v>
      </c>
      <c r="P45" s="6"/>
    </row>
    <row r="46" spans="1:16" ht="15">
      <c r="A46" s="49" t="s">
        <v>22</v>
      </c>
      <c r="B46" s="138"/>
      <c r="C46" s="128">
        <v>1959835.347</v>
      </c>
      <c r="D46" s="128">
        <v>1930363.117</v>
      </c>
      <c r="E46" s="65" t="s">
        <v>4</v>
      </c>
      <c r="F46" s="66">
        <v>1.5267712970916705</v>
      </c>
      <c r="G46" s="67" t="s">
        <v>5</v>
      </c>
      <c r="H46" s="128">
        <v>1936323.23</v>
      </c>
      <c r="I46" s="65" t="s">
        <v>4</v>
      </c>
      <c r="J46" s="66">
        <v>1.214266122294049</v>
      </c>
      <c r="K46" s="67" t="s">
        <v>5</v>
      </c>
      <c r="L46" s="128">
        <v>1848631.931</v>
      </c>
      <c r="M46" s="65" t="s">
        <v>4</v>
      </c>
      <c r="N46" s="66">
        <v>6.015443860684883</v>
      </c>
      <c r="O46" s="68" t="s">
        <v>5</v>
      </c>
      <c r="P46" s="6"/>
    </row>
    <row r="47" spans="1:16" ht="15">
      <c r="A47" s="49" t="s">
        <v>23</v>
      </c>
      <c r="B47" s="138"/>
      <c r="C47" s="128">
        <v>4208156.352</v>
      </c>
      <c r="D47" s="128">
        <v>4273803.276</v>
      </c>
      <c r="E47" s="65" t="s">
        <v>4</v>
      </c>
      <c r="F47" s="66">
        <v>-1.5360305507894338</v>
      </c>
      <c r="G47" s="67" t="s">
        <v>5</v>
      </c>
      <c r="H47" s="128">
        <v>4067930.653</v>
      </c>
      <c r="I47" s="65" t="s">
        <v>4</v>
      </c>
      <c r="J47" s="66">
        <v>3.447101510852633</v>
      </c>
      <c r="K47" s="67" t="s">
        <v>5</v>
      </c>
      <c r="L47" s="128">
        <v>3853068.294</v>
      </c>
      <c r="M47" s="65" t="s">
        <v>4</v>
      </c>
      <c r="N47" s="66">
        <v>9.215721884632643</v>
      </c>
      <c r="O47" s="68" t="s">
        <v>5</v>
      </c>
      <c r="P47" s="6"/>
    </row>
    <row r="48" spans="1:16" ht="15">
      <c r="A48" s="138"/>
      <c r="B48" s="138"/>
      <c r="C48" s="128"/>
      <c r="D48" s="128"/>
      <c r="E48" s="65"/>
      <c r="F48" s="66"/>
      <c r="G48" s="67"/>
      <c r="H48" s="128"/>
      <c r="I48" s="65"/>
      <c r="J48" s="66"/>
      <c r="K48" s="67"/>
      <c r="L48" s="128"/>
      <c r="M48" s="65"/>
      <c r="N48" s="66"/>
      <c r="O48" s="68"/>
      <c r="P48" s="147"/>
    </row>
    <row r="49" spans="1:16" ht="15">
      <c r="A49" s="49" t="s">
        <v>24</v>
      </c>
      <c r="B49" s="138"/>
      <c r="C49" s="128">
        <v>813.482</v>
      </c>
      <c r="D49" s="128">
        <v>817.558</v>
      </c>
      <c r="E49" s="65" t="s">
        <v>4</v>
      </c>
      <c r="F49" s="66">
        <v>-0.4985579004792413</v>
      </c>
      <c r="G49" s="67" t="s">
        <v>5</v>
      </c>
      <c r="H49" s="128">
        <v>835.043</v>
      </c>
      <c r="I49" s="65" t="s">
        <v>4</v>
      </c>
      <c r="J49" s="66">
        <v>-2.5820227221831686</v>
      </c>
      <c r="K49" s="67" t="s">
        <v>5</v>
      </c>
      <c r="L49" s="128">
        <v>1019.926</v>
      </c>
      <c r="M49" s="65" t="s">
        <v>4</v>
      </c>
      <c r="N49" s="66">
        <v>-20.241076313379608</v>
      </c>
      <c r="O49" s="68" t="s">
        <v>5</v>
      </c>
      <c r="P49" s="6"/>
    </row>
    <row r="50" spans="1:16" ht="15">
      <c r="A50" s="138"/>
      <c r="B50" s="138"/>
      <c r="C50" s="128"/>
      <c r="D50" s="126"/>
      <c r="E50" s="65"/>
      <c r="F50" s="66"/>
      <c r="G50" s="67"/>
      <c r="H50" s="128"/>
      <c r="I50" s="65"/>
      <c r="J50" s="66"/>
      <c r="K50" s="67"/>
      <c r="L50" s="128"/>
      <c r="M50" s="65"/>
      <c r="N50" s="66"/>
      <c r="O50" s="68"/>
      <c r="P50" s="146"/>
    </row>
    <row r="51" spans="1:16" ht="15">
      <c r="A51" s="138"/>
      <c r="B51" s="138"/>
      <c r="C51" s="128"/>
      <c r="D51" s="126"/>
      <c r="E51" s="65"/>
      <c r="F51" s="66"/>
      <c r="G51" s="67"/>
      <c r="H51" s="128"/>
      <c r="I51" s="65"/>
      <c r="J51" s="66"/>
      <c r="K51" s="67"/>
      <c r="L51" s="128"/>
      <c r="M51" s="65"/>
      <c r="N51" s="66"/>
      <c r="O51" s="68"/>
      <c r="P51" s="146"/>
    </row>
    <row r="52" spans="1:16" ht="15">
      <c r="A52" s="59" t="s">
        <v>34</v>
      </c>
      <c r="B52" s="138"/>
      <c r="C52" s="128"/>
      <c r="D52" s="126"/>
      <c r="E52" s="65"/>
      <c r="F52" s="66"/>
      <c r="G52" s="67"/>
      <c r="H52" s="128"/>
      <c r="I52" s="65"/>
      <c r="J52" s="66"/>
      <c r="K52" s="67"/>
      <c r="L52" s="128"/>
      <c r="M52" s="65"/>
      <c r="N52" s="66"/>
      <c r="O52" s="68"/>
      <c r="P52" s="146"/>
    </row>
    <row r="53" spans="1:16" ht="15">
      <c r="A53" s="138"/>
      <c r="B53" s="138"/>
      <c r="C53" s="128"/>
      <c r="D53" s="126"/>
      <c r="E53" s="65"/>
      <c r="F53" s="66"/>
      <c r="G53" s="67"/>
      <c r="H53" s="128"/>
      <c r="I53" s="65"/>
      <c r="J53" s="66"/>
      <c r="K53" s="67"/>
      <c r="L53" s="128"/>
      <c r="M53" s="65"/>
      <c r="N53" s="66"/>
      <c r="O53" s="68"/>
      <c r="P53" s="146"/>
    </row>
    <row r="54" spans="1:16" ht="15">
      <c r="A54" s="38" t="s">
        <v>25</v>
      </c>
      <c r="B54" s="138"/>
      <c r="C54" s="128">
        <v>2065855.955</v>
      </c>
      <c r="D54" s="126">
        <v>2196250.918</v>
      </c>
      <c r="E54" s="65" t="s">
        <v>4</v>
      </c>
      <c r="F54" s="66">
        <v>-5.93716145688596</v>
      </c>
      <c r="G54" s="67" t="s">
        <v>5</v>
      </c>
      <c r="H54" s="128">
        <v>2071906.644</v>
      </c>
      <c r="I54" s="65" t="s">
        <v>4</v>
      </c>
      <c r="J54" s="66">
        <v>-0.29203482780086176</v>
      </c>
      <c r="K54" s="67" t="s">
        <v>5</v>
      </c>
      <c r="L54" s="128">
        <v>1952635.84</v>
      </c>
      <c r="M54" s="65" t="s">
        <v>4</v>
      </c>
      <c r="N54" s="66">
        <v>5.798322077300398</v>
      </c>
      <c r="O54" s="68" t="s">
        <v>5</v>
      </c>
      <c r="P54" s="6"/>
    </row>
    <row r="55" spans="1:16" ht="15">
      <c r="A55" s="78" t="s">
        <v>26</v>
      </c>
      <c r="B55" s="69"/>
      <c r="C55" s="128">
        <v>121643.361</v>
      </c>
      <c r="D55" s="126">
        <v>122553.256</v>
      </c>
      <c r="E55" s="65" t="s">
        <v>4</v>
      </c>
      <c r="F55" s="66">
        <v>-0.7424486543221605</v>
      </c>
      <c r="G55" s="67" t="s">
        <v>5</v>
      </c>
      <c r="H55" s="128">
        <v>123769.808</v>
      </c>
      <c r="I55" s="65" t="s">
        <v>4</v>
      </c>
      <c r="J55" s="66">
        <v>-1.7180660084727606</v>
      </c>
      <c r="K55" s="67" t="s">
        <v>5</v>
      </c>
      <c r="L55" s="128">
        <v>117598.445</v>
      </c>
      <c r="M55" s="65" t="s">
        <v>4</v>
      </c>
      <c r="N55" s="66">
        <v>3.4395999028728568</v>
      </c>
      <c r="O55" s="68" t="s">
        <v>5</v>
      </c>
      <c r="P55" s="6"/>
    </row>
    <row r="56" spans="1:16" ht="15">
      <c r="A56" s="78" t="s">
        <v>27</v>
      </c>
      <c r="B56" s="69"/>
      <c r="C56" s="128">
        <v>16609.151</v>
      </c>
      <c r="D56" s="126">
        <v>17990.862</v>
      </c>
      <c r="E56" s="65" t="s">
        <v>4</v>
      </c>
      <c r="F56" s="66">
        <v>-7.6800711383367855</v>
      </c>
      <c r="G56" s="67" t="s">
        <v>5</v>
      </c>
      <c r="H56" s="128">
        <v>18159.585</v>
      </c>
      <c r="I56" s="65" t="s">
        <v>4</v>
      </c>
      <c r="J56" s="66">
        <v>-8.537827268629755</v>
      </c>
      <c r="K56" s="67" t="s">
        <v>5</v>
      </c>
      <c r="L56" s="128">
        <v>15614.456</v>
      </c>
      <c r="M56" s="65" t="s">
        <v>4</v>
      </c>
      <c r="N56" s="66">
        <v>6.370346811954278</v>
      </c>
      <c r="O56" s="68" t="s">
        <v>5</v>
      </c>
      <c r="P56" s="6"/>
    </row>
    <row r="57" spans="1:16" ht="15">
      <c r="A57" s="78" t="s">
        <v>28</v>
      </c>
      <c r="B57" s="69"/>
      <c r="C57" s="128">
        <v>1927603.443</v>
      </c>
      <c r="D57" s="126">
        <v>2055706.8</v>
      </c>
      <c r="E57" s="65" t="s">
        <v>4</v>
      </c>
      <c r="F57" s="66">
        <v>-6.231596694625907</v>
      </c>
      <c r="G57" s="67" t="s">
        <v>5</v>
      </c>
      <c r="H57" s="128">
        <v>1929977.251</v>
      </c>
      <c r="I57" s="65" t="s">
        <v>4</v>
      </c>
      <c r="J57" s="66">
        <v>-0.12299668292826027</v>
      </c>
      <c r="K57" s="67" t="s">
        <v>5</v>
      </c>
      <c r="L57" s="128">
        <v>1819422.939</v>
      </c>
      <c r="M57" s="65" t="s">
        <v>4</v>
      </c>
      <c r="N57" s="66">
        <v>5.945868972030155</v>
      </c>
      <c r="O57" s="68" t="s">
        <v>5</v>
      </c>
      <c r="P57" s="6"/>
    </row>
    <row r="58" spans="1:16" ht="15">
      <c r="A58" s="38" t="s">
        <v>29</v>
      </c>
      <c r="B58" s="138"/>
      <c r="C58" s="128">
        <v>261947.288</v>
      </c>
      <c r="D58" s="126">
        <v>247913.947</v>
      </c>
      <c r="E58" s="65" t="s">
        <v>4</v>
      </c>
      <c r="F58" s="66">
        <v>5.660569391039559</v>
      </c>
      <c r="G58" s="67" t="s">
        <v>5</v>
      </c>
      <c r="H58" s="128">
        <v>240028.396</v>
      </c>
      <c r="I58" s="65" t="s">
        <v>4</v>
      </c>
      <c r="J58" s="66">
        <v>9.1317912235684</v>
      </c>
      <c r="K58" s="67" t="s">
        <v>5</v>
      </c>
      <c r="L58" s="128">
        <v>229119.348</v>
      </c>
      <c r="M58" s="65" t="s">
        <v>4</v>
      </c>
      <c r="N58" s="66">
        <v>14.32787771375817</v>
      </c>
      <c r="O58" s="68" t="s">
        <v>5</v>
      </c>
      <c r="P58" s="6"/>
    </row>
    <row r="59" spans="1:16" ht="15">
      <c r="A59" s="49" t="s">
        <v>30</v>
      </c>
      <c r="B59" s="69"/>
      <c r="C59" s="128">
        <v>237921.368</v>
      </c>
      <c r="D59" s="126">
        <v>224127.814</v>
      </c>
      <c r="E59" s="65" t="s">
        <v>4</v>
      </c>
      <c r="F59" s="66">
        <v>6.154324960310362</v>
      </c>
      <c r="G59" s="67" t="s">
        <v>5</v>
      </c>
      <c r="H59" s="128">
        <v>218242.797</v>
      </c>
      <c r="I59" s="65" t="s">
        <v>4</v>
      </c>
      <c r="J59" s="66">
        <v>9.016824963070832</v>
      </c>
      <c r="K59" s="67" t="s">
        <v>5</v>
      </c>
      <c r="L59" s="128">
        <v>206900.95</v>
      </c>
      <c r="M59" s="65" t="s">
        <v>4</v>
      </c>
      <c r="N59" s="66">
        <v>14.9928833096223</v>
      </c>
      <c r="O59" s="68" t="s">
        <v>5</v>
      </c>
      <c r="P59" s="6"/>
    </row>
    <row r="60" spans="1:16" ht="15">
      <c r="A60" s="49" t="s">
        <v>31</v>
      </c>
      <c r="B60" s="69"/>
      <c r="C60" s="128">
        <v>24025.92</v>
      </c>
      <c r="D60" s="126">
        <v>23786.133</v>
      </c>
      <c r="E60" s="65" t="s">
        <v>4</v>
      </c>
      <c r="F60" s="66">
        <v>1.0080957673952184</v>
      </c>
      <c r="G60" s="67" t="s">
        <v>5</v>
      </c>
      <c r="H60" s="128">
        <v>21785.599</v>
      </c>
      <c r="I60" s="65" t="s">
        <v>4</v>
      </c>
      <c r="J60" s="66">
        <v>10.283495073970656</v>
      </c>
      <c r="K60" s="67" t="s">
        <v>5</v>
      </c>
      <c r="L60" s="128">
        <v>22218.398</v>
      </c>
      <c r="M60" s="65" t="s">
        <v>4</v>
      </c>
      <c r="N60" s="66">
        <v>8.135248994999529</v>
      </c>
      <c r="O60" s="68" t="s">
        <v>5</v>
      </c>
      <c r="P60" s="6"/>
    </row>
    <row r="61" spans="1:16" ht="15">
      <c r="A61" s="49" t="s">
        <v>32</v>
      </c>
      <c r="B61" s="138"/>
      <c r="C61" s="128">
        <v>1792147.525</v>
      </c>
      <c r="D61" s="126">
        <v>1923450.962</v>
      </c>
      <c r="E61" s="65" t="s">
        <v>4</v>
      </c>
      <c r="F61" s="66">
        <v>-6.826450977646502</v>
      </c>
      <c r="G61" s="67" t="s">
        <v>5</v>
      </c>
      <c r="H61" s="128">
        <v>1797267.708</v>
      </c>
      <c r="I61" s="65" t="s">
        <v>4</v>
      </c>
      <c r="J61" s="66">
        <v>-0.28488705256368974</v>
      </c>
      <c r="K61" s="67" t="s">
        <v>5</v>
      </c>
      <c r="L61" s="128">
        <v>1699027.296</v>
      </c>
      <c r="M61" s="65" t="s">
        <v>4</v>
      </c>
      <c r="N61" s="66">
        <v>5.480796525119501</v>
      </c>
      <c r="O61" s="68" t="s">
        <v>5</v>
      </c>
      <c r="P61" s="6"/>
    </row>
    <row r="62" spans="1:16" ht="15">
      <c r="A62" s="49" t="s">
        <v>33</v>
      </c>
      <c r="B62" s="138"/>
      <c r="C62" s="128">
        <v>535655.718</v>
      </c>
      <c r="D62" s="126">
        <v>520713.903</v>
      </c>
      <c r="E62" s="65" t="s">
        <v>4</v>
      </c>
      <c r="F62" s="66">
        <v>2.8694864711534365</v>
      </c>
      <c r="G62" s="67" t="s">
        <v>5</v>
      </c>
      <c r="H62" s="128">
        <v>514667.332</v>
      </c>
      <c r="I62" s="65" t="s">
        <v>4</v>
      </c>
      <c r="J62" s="66">
        <v>4.0780490027293865</v>
      </c>
      <c r="K62" s="67" t="s">
        <v>5</v>
      </c>
      <c r="L62" s="128">
        <v>482727.892</v>
      </c>
      <c r="M62" s="65" t="s">
        <v>4</v>
      </c>
      <c r="N62" s="66">
        <v>10.964319003965912</v>
      </c>
      <c r="O62" s="68" t="s">
        <v>5</v>
      </c>
      <c r="P62" s="6"/>
    </row>
    <row r="63" spans="1:16" ht="15">
      <c r="A63" s="49" t="s">
        <v>34</v>
      </c>
      <c r="B63" s="138"/>
      <c r="C63" s="128">
        <v>2327803.243</v>
      </c>
      <c r="D63" s="126">
        <v>2444164.865</v>
      </c>
      <c r="E63" s="65" t="s">
        <v>4</v>
      </c>
      <c r="F63" s="66">
        <v>-4.7607926808161665</v>
      </c>
      <c r="G63" s="67" t="s">
        <v>5</v>
      </c>
      <c r="H63" s="128">
        <v>2311935.04</v>
      </c>
      <c r="I63" s="65" t="s">
        <v>4</v>
      </c>
      <c r="J63" s="66">
        <v>0.6863602447930219</v>
      </c>
      <c r="K63" s="67" t="s">
        <v>5</v>
      </c>
      <c r="L63" s="128">
        <v>2181755.188</v>
      </c>
      <c r="M63" s="65" t="s">
        <v>4</v>
      </c>
      <c r="N63" s="66">
        <v>6.694062459586988</v>
      </c>
      <c r="O63" s="68" t="s">
        <v>5</v>
      </c>
      <c r="P63" s="6"/>
    </row>
    <row r="64" spans="1:16" ht="15">
      <c r="A64" s="138"/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5"/>
    </row>
    <row r="65" spans="1:16" ht="15">
      <c r="A65" s="138"/>
      <c r="B65" s="138"/>
      <c r="C65" s="138"/>
      <c r="D65" s="138"/>
      <c r="E65" s="35"/>
      <c r="F65" s="72"/>
      <c r="G65" s="38"/>
      <c r="H65" s="138"/>
      <c r="I65" s="35"/>
      <c r="J65" s="138"/>
      <c r="K65" s="38"/>
      <c r="L65" s="138"/>
      <c r="M65" s="35"/>
      <c r="N65" s="138"/>
      <c r="O65" s="139"/>
      <c r="P65" s="146"/>
    </row>
    <row r="66" spans="1:16" ht="15">
      <c r="A66" s="78" t="s">
        <v>35</v>
      </c>
      <c r="B66" s="138"/>
      <c r="C66" s="138"/>
      <c r="D66" s="138"/>
      <c r="E66" s="35"/>
      <c r="F66" s="72"/>
      <c r="G66" s="38"/>
      <c r="H66" s="138"/>
      <c r="I66" s="35"/>
      <c r="J66" s="138"/>
      <c r="K66" s="38"/>
      <c r="L66" s="138"/>
      <c r="M66" s="35"/>
      <c r="N66" s="138"/>
      <c r="O66" s="139"/>
      <c r="P66" s="146"/>
    </row>
    <row r="67" spans="1:16" ht="15">
      <c r="A67" s="78" t="s">
        <v>36</v>
      </c>
      <c r="B67" s="138"/>
      <c r="C67" s="138"/>
      <c r="D67" s="138"/>
      <c r="E67" s="35"/>
      <c r="F67" s="72"/>
      <c r="G67" s="38"/>
      <c r="H67" s="138"/>
      <c r="I67" s="35"/>
      <c r="J67" s="138"/>
      <c r="K67" s="38"/>
      <c r="L67" s="138"/>
      <c r="M67" s="35"/>
      <c r="N67" s="138"/>
      <c r="O67" s="139"/>
      <c r="P67" s="146"/>
    </row>
    <row r="68" spans="1:16" ht="15">
      <c r="A68" s="42" t="s">
        <v>178</v>
      </c>
      <c r="B68" s="138"/>
      <c r="C68" s="142"/>
      <c r="D68" s="142"/>
      <c r="E68" s="35"/>
      <c r="F68" s="72"/>
      <c r="G68" s="38"/>
      <c r="H68" s="142"/>
      <c r="I68" s="35"/>
      <c r="J68" s="142"/>
      <c r="K68" s="38"/>
      <c r="L68" s="142"/>
      <c r="M68" s="35"/>
      <c r="N68" s="142"/>
      <c r="O68" s="139"/>
      <c r="P68" s="148"/>
    </row>
    <row r="69" spans="1:16" ht="15">
      <c r="A69" s="138"/>
      <c r="B69" s="138"/>
      <c r="C69" s="138"/>
      <c r="D69" s="138"/>
      <c r="E69" s="35"/>
      <c r="F69" s="72"/>
      <c r="G69" s="38"/>
      <c r="H69" s="138"/>
      <c r="I69" s="35"/>
      <c r="J69" s="138"/>
      <c r="K69" s="38"/>
      <c r="L69" s="138"/>
      <c r="M69" s="35"/>
      <c r="N69" s="138"/>
      <c r="O69" s="139"/>
      <c r="P69" s="146"/>
    </row>
    <row r="70" spans="1:16" ht="15">
      <c r="A70" s="69"/>
      <c r="B70" s="138"/>
      <c r="C70" s="138"/>
      <c r="D70" s="138"/>
      <c r="E70" s="35"/>
      <c r="F70" s="72"/>
      <c r="G70" s="38"/>
      <c r="H70" s="138"/>
      <c r="I70" s="35"/>
      <c r="J70" s="138"/>
      <c r="K70" s="38"/>
      <c r="L70" s="138"/>
      <c r="M70" s="35"/>
      <c r="N70" s="138"/>
      <c r="O70" s="139"/>
      <c r="P70" s="146"/>
    </row>
    <row r="71" spans="1:16" ht="15">
      <c r="A71" s="49" t="s">
        <v>37</v>
      </c>
      <c r="B71" s="138"/>
      <c r="C71" s="138"/>
      <c r="D71" s="138"/>
      <c r="E71" s="35"/>
      <c r="F71" s="72"/>
      <c r="G71" s="38"/>
      <c r="H71" s="138"/>
      <c r="I71" s="35"/>
      <c r="J71" s="138"/>
      <c r="K71" s="38"/>
      <c r="L71" s="138"/>
      <c r="M71" s="35"/>
      <c r="N71" s="138"/>
      <c r="O71" s="139"/>
      <c r="P71" s="146"/>
    </row>
    <row r="72" ht="12.75">
      <c r="F72" s="8"/>
    </row>
    <row r="73" ht="12.75">
      <c r="F73" s="8"/>
    </row>
    <row r="74" ht="12.75">
      <c r="F74" s="8"/>
    </row>
    <row r="75" ht="12.75">
      <c r="F75" s="8"/>
    </row>
    <row r="76" ht="12.75">
      <c r="F76" s="8"/>
    </row>
    <row r="77" ht="12.75">
      <c r="F77" s="8"/>
    </row>
    <row r="78" ht="12.75">
      <c r="F78" s="8"/>
    </row>
    <row r="79" ht="12.75">
      <c r="F79" s="8"/>
    </row>
    <row r="80" ht="12.75">
      <c r="F80" s="8"/>
    </row>
    <row r="81" ht="12.75">
      <c r="F81" s="8"/>
    </row>
    <row r="82" ht="12.75">
      <c r="F82" s="8"/>
    </row>
    <row r="83" ht="12.75">
      <c r="F83" s="8"/>
    </row>
    <row r="84" ht="12.75">
      <c r="F84" s="8"/>
    </row>
    <row r="85" ht="12.75">
      <c r="F85" s="8"/>
    </row>
    <row r="86" ht="12.75">
      <c r="F86" s="8"/>
    </row>
    <row r="87" ht="12.75">
      <c r="F87" s="8"/>
    </row>
    <row r="88" ht="12.75">
      <c r="F88" s="8"/>
    </row>
    <row r="89" ht="12.75">
      <c r="F89" s="8"/>
    </row>
    <row r="90" ht="12.75">
      <c r="F90" s="8"/>
    </row>
    <row r="91" ht="12.75">
      <c r="F91" s="8"/>
    </row>
    <row r="92" ht="12.75">
      <c r="F92" s="8"/>
    </row>
    <row r="93" ht="12.75">
      <c r="F93" s="8"/>
    </row>
    <row r="94" ht="12.75">
      <c r="F94" s="8"/>
    </row>
    <row r="95" ht="12.75">
      <c r="F95" s="8"/>
    </row>
    <row r="96" ht="12.75">
      <c r="F96" s="8"/>
    </row>
    <row r="97" ht="12.75">
      <c r="F97" s="8"/>
    </row>
    <row r="98" ht="12.75">
      <c r="F98" s="8"/>
    </row>
    <row r="99" ht="12.75">
      <c r="F99" s="8"/>
    </row>
    <row r="100" ht="12.75">
      <c r="F100" s="8"/>
    </row>
    <row r="101" ht="12.75">
      <c r="F101" s="8"/>
    </row>
    <row r="102" ht="12.75">
      <c r="F102" s="8"/>
    </row>
    <row r="103" ht="12.75">
      <c r="F103" s="8"/>
    </row>
    <row r="104" ht="12.75">
      <c r="F104" s="8"/>
    </row>
    <row r="105" ht="12.75">
      <c r="F105" s="8"/>
    </row>
    <row r="106" ht="12.75">
      <c r="F106" s="8"/>
    </row>
    <row r="107" ht="12.75">
      <c r="F107" s="8"/>
    </row>
    <row r="108" ht="12.75">
      <c r="F108" s="8"/>
    </row>
    <row r="109" ht="12.75">
      <c r="F109" s="8"/>
    </row>
    <row r="110" ht="12.75">
      <c r="F110" s="8"/>
    </row>
    <row r="111" ht="12.75">
      <c r="F111" s="8"/>
    </row>
    <row r="112" ht="12.75">
      <c r="F112" s="8"/>
    </row>
    <row r="113" ht="12.75">
      <c r="F113" s="8"/>
    </row>
    <row r="114" ht="12.75">
      <c r="F114" s="8"/>
    </row>
    <row r="115" ht="12.75">
      <c r="F115" s="8"/>
    </row>
    <row r="116" ht="12.75">
      <c r="F116" s="8"/>
    </row>
    <row r="117" ht="12.75">
      <c r="F117" s="8"/>
    </row>
    <row r="118" ht="12.75">
      <c r="F118" s="8"/>
    </row>
    <row r="119" ht="12.75">
      <c r="F119" s="8"/>
    </row>
    <row r="120" ht="12.75">
      <c r="F120" s="8"/>
    </row>
    <row r="121" ht="12.75">
      <c r="F121" s="8"/>
    </row>
    <row r="122" ht="12.75">
      <c r="F122" s="8"/>
    </row>
    <row r="123" ht="12.75">
      <c r="F123" s="8"/>
    </row>
    <row r="124" ht="12.75">
      <c r="F124" s="8"/>
    </row>
    <row r="125" ht="12.75">
      <c r="F125" s="8"/>
    </row>
    <row r="126" ht="12.75">
      <c r="F126" s="8"/>
    </row>
    <row r="127" ht="12.75">
      <c r="F127" s="8"/>
    </row>
    <row r="128" ht="12.75">
      <c r="F128" s="8"/>
    </row>
    <row r="129" ht="12.75">
      <c r="F129" s="8"/>
    </row>
    <row r="130" ht="12.75">
      <c r="F130" s="8"/>
    </row>
    <row r="131" ht="12.75">
      <c r="F131" s="8"/>
    </row>
    <row r="132" ht="12.75">
      <c r="F132" s="8"/>
    </row>
    <row r="133" ht="12.75">
      <c r="F133" s="8"/>
    </row>
    <row r="134" ht="12.75">
      <c r="F134" s="8"/>
    </row>
    <row r="135" ht="12.75">
      <c r="F135" s="8"/>
    </row>
    <row r="136" ht="12.75">
      <c r="F136" s="8"/>
    </row>
    <row r="137" ht="12.75">
      <c r="F137" s="8"/>
    </row>
    <row r="138" ht="12.75">
      <c r="F138" s="8"/>
    </row>
    <row r="139" ht="12.75">
      <c r="F139" s="8"/>
    </row>
    <row r="140" ht="12.75">
      <c r="F140" s="8"/>
    </row>
    <row r="141" ht="12.75">
      <c r="F141" s="8"/>
    </row>
    <row r="142" ht="12.75">
      <c r="F142" s="8"/>
    </row>
    <row r="143" ht="12.75">
      <c r="F143" s="8"/>
    </row>
    <row r="144" ht="12.75">
      <c r="F144" s="8"/>
    </row>
    <row r="145" ht="12.75">
      <c r="F145" s="8"/>
    </row>
    <row r="146" ht="12.75">
      <c r="F146" s="8"/>
    </row>
    <row r="147" ht="12.75">
      <c r="F147" s="8"/>
    </row>
    <row r="148" ht="12.75">
      <c r="F148" s="8"/>
    </row>
    <row r="149" ht="12.75">
      <c r="F149" s="8"/>
    </row>
    <row r="150" ht="12.75">
      <c r="F150" s="8"/>
    </row>
    <row r="151" ht="12.75">
      <c r="F151" s="8"/>
    </row>
    <row r="152" ht="12.75">
      <c r="F152" s="8"/>
    </row>
    <row r="153" ht="12.75">
      <c r="F153" s="8"/>
    </row>
    <row r="154" ht="12.75">
      <c r="F154" s="8"/>
    </row>
    <row r="155" ht="12.75">
      <c r="F155" s="8"/>
    </row>
    <row r="156" ht="12.75">
      <c r="F156" s="8"/>
    </row>
    <row r="157" ht="12.75">
      <c r="F157" s="8"/>
    </row>
    <row r="158" ht="12.75">
      <c r="F158" s="8"/>
    </row>
    <row r="159" ht="12.75">
      <c r="F159" s="8"/>
    </row>
    <row r="160" ht="12.75">
      <c r="F160" s="8"/>
    </row>
    <row r="161" ht="12.75">
      <c r="F161" s="8"/>
    </row>
    <row r="162" ht="12.75">
      <c r="F162" s="8"/>
    </row>
    <row r="163" ht="12.75">
      <c r="F163" s="8"/>
    </row>
    <row r="164" ht="12.75">
      <c r="F164" s="8"/>
    </row>
    <row r="165" ht="12.75">
      <c r="F165" s="8"/>
    </row>
    <row r="166" ht="12.75">
      <c r="F166" s="8"/>
    </row>
    <row r="167" ht="12.75">
      <c r="F167" s="8"/>
    </row>
    <row r="168" ht="12.75">
      <c r="F168" s="8"/>
    </row>
    <row r="169" ht="12.75">
      <c r="F169" s="8"/>
    </row>
    <row r="170" ht="12.75">
      <c r="F170" s="8"/>
    </row>
    <row r="171" ht="12.75">
      <c r="F171" s="8"/>
    </row>
    <row r="172" ht="12.75">
      <c r="F172" s="8"/>
    </row>
    <row r="173" ht="12.75">
      <c r="F173" s="8"/>
    </row>
    <row r="174" ht="12.75">
      <c r="F174" s="8"/>
    </row>
    <row r="175" ht="12.75">
      <c r="F175" s="8"/>
    </row>
    <row r="176" ht="12.75">
      <c r="F176" s="8"/>
    </row>
    <row r="177" ht="12.75">
      <c r="F177" s="8"/>
    </row>
    <row r="178" ht="12.75">
      <c r="F178" s="8"/>
    </row>
    <row r="179" ht="12.75">
      <c r="F179" s="8"/>
    </row>
    <row r="180" ht="12.75">
      <c r="F180" s="8"/>
    </row>
    <row r="181" ht="12.75">
      <c r="F181" s="8"/>
    </row>
    <row r="182" ht="12.75">
      <c r="F182" s="8"/>
    </row>
    <row r="183" ht="12.75">
      <c r="F183" s="8"/>
    </row>
    <row r="184" ht="12.75">
      <c r="F184" s="8"/>
    </row>
    <row r="185" ht="12.75">
      <c r="F185" s="8"/>
    </row>
    <row r="186" ht="12.75">
      <c r="F186" s="8"/>
    </row>
    <row r="187" ht="12.75">
      <c r="F187" s="8"/>
    </row>
    <row r="188" ht="12.75">
      <c r="F188" s="8"/>
    </row>
    <row r="189" ht="12.75">
      <c r="F189" s="8"/>
    </row>
    <row r="190" ht="12.75">
      <c r="F190" s="8"/>
    </row>
    <row r="191" ht="12.75">
      <c r="F191" s="8"/>
    </row>
    <row r="192" ht="12.75">
      <c r="F192" s="8"/>
    </row>
    <row r="193" ht="12.75">
      <c r="F193" s="8"/>
    </row>
    <row r="194" ht="12.75">
      <c r="F194" s="8"/>
    </row>
    <row r="195" ht="12.75">
      <c r="F195" s="8"/>
    </row>
    <row r="196" ht="12.75">
      <c r="F196" s="8"/>
    </row>
    <row r="197" ht="12.75">
      <c r="F197" s="8"/>
    </row>
    <row r="198" ht="12.75">
      <c r="F198" s="8"/>
    </row>
    <row r="199" ht="12.75">
      <c r="F199" s="8"/>
    </row>
    <row r="200" ht="12.75">
      <c r="F200" s="8"/>
    </row>
    <row r="201" ht="12.75">
      <c r="F201" s="8"/>
    </row>
    <row r="202" ht="12.75">
      <c r="F202" s="8"/>
    </row>
  </sheetData>
  <sheetProtection password="CF0F" sheet="1" objects="1" scenarios="1"/>
  <mergeCells count="1">
    <mergeCell ref="L1:N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  <headerFooter alignWithMargins="0">
    <oddFooter>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17"/>
  <sheetViews>
    <sheetView tabSelected="1" zoomScale="90" zoomScaleNormal="90" workbookViewId="0" topLeftCell="A2">
      <selection activeCell="A1" sqref="A1"/>
    </sheetView>
  </sheetViews>
  <sheetFormatPr defaultColWidth="9.140625" defaultRowHeight="12.75"/>
  <cols>
    <col min="1" max="1" width="3.28125" style="4" customWidth="1"/>
    <col min="2" max="2" width="9.140625" style="4" customWidth="1"/>
    <col min="3" max="3" width="34.57421875" style="4" customWidth="1"/>
    <col min="4" max="4" width="10.421875" style="4" customWidth="1"/>
    <col min="5" max="7" width="10.00390625" style="4" customWidth="1"/>
    <col min="8" max="16384" width="9.140625" style="4" customWidth="1"/>
  </cols>
  <sheetData>
    <row r="2" spans="1:11" s="132" customFormat="1" ht="18.75">
      <c r="A2" s="159" t="s">
        <v>241</v>
      </c>
      <c r="B2" s="159"/>
      <c r="C2" s="159"/>
      <c r="D2" s="159"/>
      <c r="E2" s="159"/>
      <c r="F2" s="159"/>
      <c r="G2" s="159"/>
      <c r="H2" s="34"/>
      <c r="I2" s="34"/>
      <c r="J2" s="34"/>
      <c r="K2" s="34"/>
    </row>
    <row r="3" spans="1:11" ht="15" customHeight="1">
      <c r="A3" s="70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7:9" s="31" customFormat="1" ht="15">
      <c r="G4" s="46" t="s">
        <v>244</v>
      </c>
      <c r="I4" s="46"/>
    </row>
    <row r="5" spans="7:9" s="31" customFormat="1" ht="15">
      <c r="G5" s="46"/>
      <c r="I5" s="46"/>
    </row>
    <row r="6" spans="4:7" s="31" customFormat="1" ht="15">
      <c r="D6" s="156">
        <v>38717</v>
      </c>
      <c r="E6" s="156">
        <v>38748</v>
      </c>
      <c r="F6" s="156">
        <v>38776</v>
      </c>
      <c r="G6" s="156">
        <v>38807</v>
      </c>
    </row>
    <row r="7" s="31" customFormat="1" ht="15">
      <c r="C7" s="135"/>
    </row>
    <row r="8" spans="1:7" s="31" customFormat="1" ht="13.5" customHeight="1">
      <c r="A8" s="31" t="s">
        <v>233</v>
      </c>
      <c r="D8" s="133">
        <v>22586</v>
      </c>
      <c r="E8" s="133">
        <v>22537</v>
      </c>
      <c r="F8" s="133">
        <v>22600</v>
      </c>
      <c r="G8" s="133">
        <v>22458</v>
      </c>
    </row>
    <row r="9" spans="1:7" s="31" customFormat="1" ht="15">
      <c r="A9" s="31" t="s">
        <v>236</v>
      </c>
      <c r="D9" s="133"/>
      <c r="E9" s="133"/>
      <c r="F9" s="133"/>
      <c r="G9" s="133"/>
    </row>
    <row r="10" spans="2:7" s="31" customFormat="1" ht="18" customHeight="1">
      <c r="B10" s="31" t="s">
        <v>234</v>
      </c>
      <c r="D10" s="133">
        <v>10620</v>
      </c>
      <c r="E10" s="133">
        <v>10525</v>
      </c>
      <c r="F10" s="133">
        <v>10709</v>
      </c>
      <c r="G10" s="133">
        <v>10680</v>
      </c>
    </row>
    <row r="11" spans="2:7" s="31" customFormat="1" ht="15" customHeight="1">
      <c r="B11" s="31" t="s">
        <v>235</v>
      </c>
      <c r="D11" s="133">
        <v>11965.713</v>
      </c>
      <c r="E11" s="133">
        <v>12011.88</v>
      </c>
      <c r="F11" s="133">
        <v>11891.353</v>
      </c>
      <c r="G11" s="133">
        <v>11776</v>
      </c>
    </row>
    <row r="12" s="31" customFormat="1" ht="15"/>
    <row r="13" spans="1:7" s="31" customFormat="1" ht="15">
      <c r="A13" s="31" t="s">
        <v>245</v>
      </c>
      <c r="D13" s="31">
        <v>38</v>
      </c>
      <c r="E13" s="31">
        <v>38</v>
      </c>
      <c r="F13" s="31">
        <v>39</v>
      </c>
      <c r="G13" s="31">
        <v>39</v>
      </c>
    </row>
    <row r="14" s="31" customFormat="1" ht="15"/>
    <row r="17" ht="12.75">
      <c r="A17" s="134" t="s">
        <v>243</v>
      </c>
    </row>
  </sheetData>
  <sheetProtection password="CF0F" sheet="1" objects="1" scenarios="1"/>
  <mergeCells count="1"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abSelected="1"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50.7109375" style="0" customWidth="1"/>
    <col min="3" max="3" width="1.7109375" style="13" customWidth="1"/>
    <col min="4" max="4" width="11.28125" style="0" bestFit="1" customWidth="1"/>
    <col min="5" max="5" width="3.7109375" style="19" customWidth="1"/>
    <col min="6" max="6" width="3.7109375" style="20" customWidth="1"/>
    <col min="7" max="7" width="11.28125" style="0" bestFit="1" customWidth="1"/>
    <col min="8" max="8" width="3.7109375" style="19" customWidth="1"/>
    <col min="9" max="9" width="3.7109375" style="0" customWidth="1"/>
    <col min="10" max="10" width="13.8515625" style="0" bestFit="1" customWidth="1"/>
    <col min="11" max="12" width="1.7109375" style="0" customWidth="1"/>
    <col min="13" max="13" width="10.8515625" style="0" customWidth="1"/>
    <col min="14" max="14" width="9.7109375" style="0" customWidth="1"/>
  </cols>
  <sheetData>
    <row r="1" spans="1:11" ht="15" customHeight="1">
      <c r="A1" s="53"/>
      <c r="B1" s="53"/>
      <c r="C1" s="73"/>
      <c r="D1" s="53"/>
      <c r="E1" s="74"/>
      <c r="F1" s="75"/>
      <c r="G1" s="53"/>
      <c r="H1" s="74"/>
      <c r="I1" s="53"/>
      <c r="J1" s="53"/>
      <c r="K1" s="53"/>
    </row>
    <row r="2" spans="1:11" s="22" customFormat="1" ht="18">
      <c r="A2" s="123" t="s">
        <v>237</v>
      </c>
      <c r="B2" s="76"/>
      <c r="C2" s="34"/>
      <c r="D2" s="34"/>
      <c r="E2" s="34"/>
      <c r="F2" s="34"/>
      <c r="G2" s="34"/>
      <c r="H2" s="34"/>
      <c r="I2" s="34"/>
      <c r="J2" s="34"/>
      <c r="K2" s="34"/>
    </row>
    <row r="3" spans="1:11" ht="15" customHeight="1">
      <c r="A3" s="43" t="s">
        <v>249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5" customHeight="1">
      <c r="A4" s="31"/>
      <c r="B4" s="31"/>
      <c r="C4" s="44"/>
      <c r="D4" s="31"/>
      <c r="E4" s="45"/>
      <c r="F4" s="46"/>
      <c r="G4" s="31"/>
      <c r="H4" s="45"/>
      <c r="I4" s="31"/>
      <c r="J4" s="31"/>
      <c r="K4" s="31"/>
    </row>
    <row r="5" spans="1:11" ht="15" customHeight="1">
      <c r="A5" s="31"/>
      <c r="B5" s="31"/>
      <c r="C5" s="44"/>
      <c r="D5" s="31"/>
      <c r="E5" s="45"/>
      <c r="F5" s="46"/>
      <c r="G5" s="31"/>
      <c r="H5" s="45"/>
      <c r="I5" s="31"/>
      <c r="J5" s="31"/>
      <c r="K5" s="31"/>
    </row>
    <row r="6" spans="1:11" ht="15" customHeight="1">
      <c r="A6" s="31"/>
      <c r="B6" s="31"/>
      <c r="C6" s="44"/>
      <c r="D6" s="31"/>
      <c r="E6" s="45"/>
      <c r="F6" s="46"/>
      <c r="G6" s="31"/>
      <c r="H6" s="45"/>
      <c r="I6" s="31"/>
      <c r="J6" s="47" t="s">
        <v>38</v>
      </c>
      <c r="K6" s="31"/>
    </row>
    <row r="7" spans="1:11" ht="15" customHeight="1">
      <c r="A7" s="31"/>
      <c r="B7" s="31"/>
      <c r="C7" s="136"/>
      <c r="D7" s="31"/>
      <c r="E7" s="45"/>
      <c r="F7" s="46"/>
      <c r="G7" s="47" t="s">
        <v>39</v>
      </c>
      <c r="H7" s="45"/>
      <c r="I7" s="31"/>
      <c r="J7" s="31"/>
      <c r="K7" s="31"/>
    </row>
    <row r="8" spans="1:13" ht="15" customHeight="1">
      <c r="A8" s="31"/>
      <c r="B8" s="31"/>
      <c r="C8" s="44"/>
      <c r="D8" s="48" t="s">
        <v>40</v>
      </c>
      <c r="E8" s="45"/>
      <c r="F8" s="46"/>
      <c r="G8" s="48" t="s">
        <v>41</v>
      </c>
      <c r="H8" s="45"/>
      <c r="I8" s="31"/>
      <c r="J8" s="48" t="s">
        <v>42</v>
      </c>
      <c r="K8" s="31"/>
      <c r="M8" s="23"/>
    </row>
    <row r="9" spans="1:11" ht="15" customHeight="1">
      <c r="A9" s="31"/>
      <c r="B9" s="31"/>
      <c r="C9" s="44"/>
      <c r="D9" s="37"/>
      <c r="E9" s="45"/>
      <c r="F9" s="46"/>
      <c r="G9" s="31"/>
      <c r="H9" s="45"/>
      <c r="I9" s="31"/>
      <c r="J9" s="31"/>
      <c r="K9" s="31"/>
    </row>
    <row r="10" spans="1:11" ht="15" customHeight="1">
      <c r="A10" s="49" t="s">
        <v>43</v>
      </c>
      <c r="B10" s="31"/>
      <c r="C10" s="44"/>
      <c r="D10" s="50"/>
      <c r="E10" s="51"/>
      <c r="F10" s="52"/>
      <c r="G10" s="50"/>
      <c r="H10" s="51"/>
      <c r="I10" s="50"/>
      <c r="J10" s="50"/>
      <c r="K10" s="50"/>
    </row>
    <row r="11" spans="1:14" ht="15" customHeight="1">
      <c r="A11" s="31"/>
      <c r="B11" s="49" t="s">
        <v>44</v>
      </c>
      <c r="C11" s="44"/>
      <c r="D11" s="128">
        <v>150785</v>
      </c>
      <c r="E11" s="53"/>
      <c r="F11" s="52"/>
      <c r="G11" s="128" t="s">
        <v>45</v>
      </c>
      <c r="H11" s="51"/>
      <c r="I11" s="50"/>
      <c r="J11" s="128">
        <v>150785</v>
      </c>
      <c r="K11" s="50"/>
      <c r="M11" s="27"/>
      <c r="N11" s="28"/>
    </row>
    <row r="12" spans="1:14" ht="15" customHeight="1">
      <c r="A12" s="31"/>
      <c r="B12" s="49" t="s">
        <v>46</v>
      </c>
      <c r="C12" s="44"/>
      <c r="D12" s="128">
        <v>7179</v>
      </c>
      <c r="E12" s="53"/>
      <c r="F12" s="52"/>
      <c r="G12" s="128" t="s">
        <v>45</v>
      </c>
      <c r="H12" s="51"/>
      <c r="I12" s="50"/>
      <c r="J12" s="128">
        <v>7179</v>
      </c>
      <c r="K12" s="50"/>
      <c r="M12" s="27"/>
      <c r="N12" s="28"/>
    </row>
    <row r="13" spans="1:14" ht="15" customHeight="1">
      <c r="A13" s="31"/>
      <c r="B13" s="49" t="s">
        <v>47</v>
      </c>
      <c r="C13" s="44"/>
      <c r="D13" s="128">
        <v>157964</v>
      </c>
      <c r="E13" s="53"/>
      <c r="F13" s="52"/>
      <c r="G13" s="128" t="s">
        <v>45</v>
      </c>
      <c r="H13" s="51"/>
      <c r="I13" s="50"/>
      <c r="J13" s="128">
        <v>157964</v>
      </c>
      <c r="K13" s="50"/>
      <c r="M13" s="27"/>
      <c r="N13" s="28"/>
    </row>
    <row r="14" spans="1:14" ht="15" customHeight="1">
      <c r="A14" s="31"/>
      <c r="B14" s="31"/>
      <c r="C14" s="44"/>
      <c r="D14" s="130"/>
      <c r="E14" s="53"/>
      <c r="F14" s="52"/>
      <c r="G14" s="128"/>
      <c r="H14" s="51"/>
      <c r="I14" s="50"/>
      <c r="J14" s="130"/>
      <c r="K14" s="50"/>
      <c r="M14" s="27"/>
      <c r="N14" s="28"/>
    </row>
    <row r="15" spans="1:14" ht="15" customHeight="1">
      <c r="A15" s="49" t="s">
        <v>48</v>
      </c>
      <c r="B15" s="31"/>
      <c r="C15" s="44"/>
      <c r="D15" s="128"/>
      <c r="E15" s="53"/>
      <c r="F15" s="52"/>
      <c r="G15" s="128"/>
      <c r="H15" s="51"/>
      <c r="I15" s="50"/>
      <c r="J15" s="128"/>
      <c r="K15" s="50"/>
      <c r="M15" s="27"/>
      <c r="N15" s="28"/>
    </row>
    <row r="16" spans="1:14" ht="15" customHeight="1">
      <c r="A16" s="31"/>
      <c r="B16" s="49" t="s">
        <v>49</v>
      </c>
      <c r="C16" s="44"/>
      <c r="D16" s="128">
        <v>11358.496</v>
      </c>
      <c r="E16" s="53"/>
      <c r="F16" s="52"/>
      <c r="G16" s="128" t="s">
        <v>45</v>
      </c>
      <c r="H16" s="51"/>
      <c r="I16" s="50"/>
      <c r="J16" s="128">
        <v>11358.496</v>
      </c>
      <c r="K16" s="50"/>
      <c r="M16" s="27"/>
      <c r="N16" s="28"/>
    </row>
    <row r="17" spans="1:14" ht="15" customHeight="1">
      <c r="A17" s="31"/>
      <c r="B17" s="31"/>
      <c r="C17" s="44"/>
      <c r="D17" s="130"/>
      <c r="E17" s="53"/>
      <c r="F17" s="52"/>
      <c r="G17" s="128"/>
      <c r="H17" s="51"/>
      <c r="I17" s="50"/>
      <c r="J17" s="130"/>
      <c r="K17" s="50"/>
      <c r="M17" s="27"/>
      <c r="N17" s="28"/>
    </row>
    <row r="18" spans="1:14" ht="15" customHeight="1">
      <c r="A18" s="49" t="s">
        <v>50</v>
      </c>
      <c r="B18" s="31"/>
      <c r="C18" s="44"/>
      <c r="D18" s="128"/>
      <c r="E18" s="53"/>
      <c r="F18" s="52"/>
      <c r="G18" s="128"/>
      <c r="H18" s="51"/>
      <c r="I18" s="50"/>
      <c r="J18" s="128"/>
      <c r="K18" s="50"/>
      <c r="M18" s="27"/>
      <c r="N18" s="28"/>
    </row>
    <row r="19" spans="1:14" ht="15" customHeight="1">
      <c r="A19" s="31"/>
      <c r="B19" s="49" t="s">
        <v>51</v>
      </c>
      <c r="C19" s="44"/>
      <c r="D19" s="128">
        <v>146605.504</v>
      </c>
      <c r="E19" s="53"/>
      <c r="F19" s="52"/>
      <c r="G19" s="128" t="s">
        <v>45</v>
      </c>
      <c r="H19" s="51"/>
      <c r="I19" s="50"/>
      <c r="J19" s="128">
        <v>146605.504</v>
      </c>
      <c r="K19" s="50"/>
      <c r="M19" s="27"/>
      <c r="N19" s="28"/>
    </row>
    <row r="20" spans="1:14" ht="15" customHeight="1">
      <c r="A20" s="31"/>
      <c r="B20" s="31"/>
      <c r="C20" s="44"/>
      <c r="D20" s="130"/>
      <c r="E20" s="51"/>
      <c r="F20" s="52"/>
      <c r="G20" s="128"/>
      <c r="H20" s="51"/>
      <c r="I20" s="50"/>
      <c r="J20" s="128"/>
      <c r="K20" s="50"/>
      <c r="M20" s="27"/>
      <c r="N20" s="28"/>
    </row>
    <row r="21" spans="1:14" ht="15" customHeight="1">
      <c r="A21" s="49" t="s">
        <v>52</v>
      </c>
      <c r="B21" s="31"/>
      <c r="C21" s="44"/>
      <c r="D21" s="128">
        <v>210263.524</v>
      </c>
      <c r="E21" s="51"/>
      <c r="F21" s="52"/>
      <c r="G21" s="128">
        <v>82077.053</v>
      </c>
      <c r="H21" s="51"/>
      <c r="I21" s="50"/>
      <c r="J21" s="128">
        <v>292340.577</v>
      </c>
      <c r="K21" s="50"/>
      <c r="M21" s="27"/>
      <c r="N21" s="28"/>
    </row>
    <row r="22" spans="1:14" ht="15" customHeight="1">
      <c r="A22" s="49"/>
      <c r="B22" s="31"/>
      <c r="C22" s="44"/>
      <c r="D22" s="128"/>
      <c r="E22" s="51"/>
      <c r="F22" s="52"/>
      <c r="G22" s="128"/>
      <c r="H22" s="51"/>
      <c r="I22" s="50"/>
      <c r="J22" s="128"/>
      <c r="K22" s="50"/>
      <c r="M22" s="27"/>
      <c r="N22" s="28"/>
    </row>
    <row r="23" spans="1:14" ht="15" customHeight="1">
      <c r="A23" s="49" t="s">
        <v>53</v>
      </c>
      <c r="B23" s="31"/>
      <c r="C23" s="44"/>
      <c r="D23" s="128">
        <v>779667.061</v>
      </c>
      <c r="E23" s="51"/>
      <c r="F23" s="52"/>
      <c r="G23" s="128">
        <v>384052.101</v>
      </c>
      <c r="H23" s="51"/>
      <c r="I23" s="50"/>
      <c r="J23" s="128">
        <v>1163719.162</v>
      </c>
      <c r="K23" s="50"/>
      <c r="M23" s="27"/>
      <c r="N23" s="28"/>
    </row>
    <row r="24" spans="1:14" ht="15" customHeight="1">
      <c r="A24" s="49"/>
      <c r="B24" s="31"/>
      <c r="C24" s="44"/>
      <c r="D24" s="128"/>
      <c r="E24" s="51"/>
      <c r="F24" s="52"/>
      <c r="G24" s="128"/>
      <c r="H24" s="51"/>
      <c r="I24" s="50"/>
      <c r="J24" s="128"/>
      <c r="K24" s="50"/>
      <c r="M24" s="27"/>
      <c r="N24" s="28"/>
    </row>
    <row r="25" spans="1:14" ht="15" customHeight="1">
      <c r="A25" s="49" t="s">
        <v>54</v>
      </c>
      <c r="B25" s="31"/>
      <c r="C25" s="44"/>
      <c r="D25" s="128">
        <v>1242724.896</v>
      </c>
      <c r="E25" s="51" t="s">
        <v>55</v>
      </c>
      <c r="F25" s="52"/>
      <c r="G25" s="128">
        <v>1483687.953</v>
      </c>
      <c r="H25" s="51" t="s">
        <v>56</v>
      </c>
      <c r="I25" s="50"/>
      <c r="J25" s="128">
        <v>2726412.849</v>
      </c>
      <c r="K25" s="50"/>
      <c r="M25" s="131"/>
      <c r="N25" s="28"/>
    </row>
    <row r="26" spans="1:14" ht="15" customHeight="1">
      <c r="A26" s="49"/>
      <c r="B26" s="31"/>
      <c r="C26" s="44"/>
      <c r="D26" s="128"/>
      <c r="E26" s="51"/>
      <c r="F26" s="52"/>
      <c r="G26" s="128"/>
      <c r="H26" s="51"/>
      <c r="I26" s="50"/>
      <c r="J26" s="128"/>
      <c r="K26" s="50"/>
      <c r="M26" s="27"/>
      <c r="N26" s="28"/>
    </row>
    <row r="27" spans="1:14" ht="15" customHeight="1">
      <c r="A27" s="49" t="s">
        <v>182</v>
      </c>
      <c r="B27" s="31"/>
      <c r="C27" s="44"/>
      <c r="D27" s="130"/>
      <c r="E27" s="51"/>
      <c r="F27" s="52"/>
      <c r="G27" s="130"/>
      <c r="H27" s="51"/>
      <c r="I27" s="50"/>
      <c r="J27" s="130"/>
      <c r="K27" s="50"/>
      <c r="M27" s="27"/>
      <c r="N27" s="28"/>
    </row>
    <row r="28" spans="1:14" ht="15" customHeight="1">
      <c r="A28" s="31"/>
      <c r="B28" s="49" t="s">
        <v>57</v>
      </c>
      <c r="C28" s="44"/>
      <c r="D28" s="128">
        <v>73978.967</v>
      </c>
      <c r="E28" s="51"/>
      <c r="F28" s="52"/>
      <c r="G28" s="128">
        <v>119754.991</v>
      </c>
      <c r="H28" s="51"/>
      <c r="I28" s="50"/>
      <c r="J28" s="128">
        <v>193733.958</v>
      </c>
      <c r="K28" s="50"/>
      <c r="M28" s="27"/>
      <c r="N28" s="28"/>
    </row>
    <row r="29" spans="1:14" ht="15" customHeight="1">
      <c r="A29" s="31"/>
      <c r="B29" s="49"/>
      <c r="C29" s="44"/>
      <c r="D29" s="128"/>
      <c r="E29" s="51"/>
      <c r="F29" s="52"/>
      <c r="G29" s="128"/>
      <c r="H29" s="51"/>
      <c r="I29" s="50"/>
      <c r="J29" s="128"/>
      <c r="K29" s="50"/>
      <c r="M29" s="27"/>
      <c r="N29" s="28"/>
    </row>
    <row r="30" spans="1:14" ht="15" customHeight="1">
      <c r="A30" s="49" t="s">
        <v>58</v>
      </c>
      <c r="B30" s="31"/>
      <c r="C30" s="44"/>
      <c r="D30" s="130"/>
      <c r="E30" s="51"/>
      <c r="F30" s="52"/>
      <c r="G30" s="130"/>
      <c r="H30" s="51"/>
      <c r="I30" s="50"/>
      <c r="J30" s="130"/>
      <c r="K30" s="50"/>
      <c r="M30" s="27"/>
      <c r="N30" s="28"/>
    </row>
    <row r="31" spans="1:14" ht="15" customHeight="1">
      <c r="A31" s="31"/>
      <c r="B31" s="49" t="s">
        <v>59</v>
      </c>
      <c r="C31" s="44"/>
      <c r="D31" s="128">
        <v>15665.524</v>
      </c>
      <c r="E31" s="51"/>
      <c r="F31" s="52"/>
      <c r="G31" s="128">
        <v>10018.24</v>
      </c>
      <c r="H31" s="51"/>
      <c r="I31" s="50"/>
      <c r="J31" s="128">
        <v>25683.764</v>
      </c>
      <c r="K31" s="50"/>
      <c r="M31" s="27"/>
      <c r="N31" s="28"/>
    </row>
    <row r="32" spans="1:14" ht="15" customHeight="1">
      <c r="A32" s="31"/>
      <c r="B32" s="49"/>
      <c r="C32" s="44"/>
      <c r="D32" s="128"/>
      <c r="E32" s="51"/>
      <c r="F32" s="52"/>
      <c r="G32" s="128"/>
      <c r="H32" s="51"/>
      <c r="I32" s="50"/>
      <c r="J32" s="128"/>
      <c r="K32" s="50"/>
      <c r="M32" s="27"/>
      <c r="N32" s="28"/>
    </row>
    <row r="33" spans="1:14" ht="15" customHeight="1">
      <c r="A33" s="49" t="s">
        <v>183</v>
      </c>
      <c r="B33" s="31"/>
      <c r="C33" s="44"/>
      <c r="D33" s="130"/>
      <c r="E33" s="51"/>
      <c r="F33" s="52"/>
      <c r="G33" s="130"/>
      <c r="H33" s="51"/>
      <c r="I33" s="50"/>
      <c r="J33" s="130"/>
      <c r="K33" s="50"/>
      <c r="M33" s="27"/>
      <c r="N33" s="28"/>
    </row>
    <row r="34" spans="1:14" ht="15" customHeight="1">
      <c r="A34" s="31"/>
      <c r="B34" s="49" t="s">
        <v>60</v>
      </c>
      <c r="C34" s="44"/>
      <c r="D34" s="128"/>
      <c r="E34" s="51"/>
      <c r="F34" s="52"/>
      <c r="G34" s="128"/>
      <c r="H34" s="51"/>
      <c r="I34" s="50"/>
      <c r="J34" s="128"/>
      <c r="K34" s="50"/>
      <c r="M34" s="27"/>
      <c r="N34" s="28"/>
    </row>
    <row r="35" spans="1:14" ht="15" customHeight="1">
      <c r="A35" s="31"/>
      <c r="B35" s="49" t="s">
        <v>61</v>
      </c>
      <c r="C35" s="44"/>
      <c r="D35" s="128">
        <v>773.466</v>
      </c>
      <c r="E35" s="51"/>
      <c r="F35" s="52"/>
      <c r="G35" s="128">
        <v>2541.12</v>
      </c>
      <c r="H35" s="51"/>
      <c r="I35" s="50"/>
      <c r="J35" s="128">
        <v>3314.586</v>
      </c>
      <c r="K35" s="50"/>
      <c r="M35" s="27"/>
      <c r="N35" s="28"/>
    </row>
    <row r="36" spans="1:14" ht="15" customHeight="1">
      <c r="A36" s="31"/>
      <c r="B36" s="31"/>
      <c r="C36" s="44"/>
      <c r="D36" s="130"/>
      <c r="E36" s="51"/>
      <c r="F36" s="52"/>
      <c r="G36" s="130"/>
      <c r="H36" s="51"/>
      <c r="I36" s="50"/>
      <c r="J36" s="130"/>
      <c r="K36" s="50"/>
      <c r="M36" s="27"/>
      <c r="N36" s="28"/>
    </row>
    <row r="37" spans="1:14" ht="15" customHeight="1">
      <c r="A37" s="54" t="s">
        <v>62</v>
      </c>
      <c r="B37" s="31"/>
      <c r="C37" s="44"/>
      <c r="D37" s="128"/>
      <c r="E37" s="51"/>
      <c r="F37" s="52"/>
      <c r="G37" s="128"/>
      <c r="H37" s="51"/>
      <c r="I37" s="50"/>
      <c r="J37" s="128"/>
      <c r="K37" s="50"/>
      <c r="M37" s="27"/>
      <c r="N37" s="28"/>
    </row>
    <row r="38" spans="1:14" ht="15" customHeight="1">
      <c r="A38" s="54"/>
      <c r="B38" s="31"/>
      <c r="C38" s="44"/>
      <c r="D38" s="128"/>
      <c r="E38" s="51"/>
      <c r="F38" s="52"/>
      <c r="G38" s="128"/>
      <c r="H38" s="51"/>
      <c r="I38" s="50"/>
      <c r="J38" s="128"/>
      <c r="K38" s="50"/>
      <c r="M38" s="27"/>
      <c r="N38" s="28"/>
    </row>
    <row r="39" spans="1:14" ht="15" customHeight="1">
      <c r="A39" s="31"/>
      <c r="B39" s="49" t="s">
        <v>63</v>
      </c>
      <c r="C39" s="44"/>
      <c r="D39" s="128">
        <v>356869.028</v>
      </c>
      <c r="E39" s="51"/>
      <c r="F39" s="52"/>
      <c r="G39" s="128">
        <v>82077.053</v>
      </c>
      <c r="H39" s="51"/>
      <c r="I39" s="50"/>
      <c r="J39" s="128">
        <v>438946.081</v>
      </c>
      <c r="K39" s="50"/>
      <c r="M39" s="27"/>
      <c r="N39" s="28"/>
    </row>
    <row r="40" spans="1:14" ht="15" customHeight="1">
      <c r="A40" s="31"/>
      <c r="B40" s="49"/>
      <c r="C40" s="44"/>
      <c r="D40" s="128"/>
      <c r="E40" s="51"/>
      <c r="F40" s="52"/>
      <c r="G40" s="128"/>
      <c r="H40" s="51"/>
      <c r="I40" s="50"/>
      <c r="J40" s="128"/>
      <c r="K40" s="50"/>
      <c r="M40" s="27"/>
      <c r="N40" s="28"/>
    </row>
    <row r="41" spans="1:14" ht="15" customHeight="1">
      <c r="A41" s="31"/>
      <c r="B41" s="49" t="s">
        <v>64</v>
      </c>
      <c r="C41" s="44"/>
      <c r="D41" s="128">
        <v>2453239.952</v>
      </c>
      <c r="E41" s="51" t="s">
        <v>55</v>
      </c>
      <c r="F41" s="52"/>
      <c r="G41" s="128">
        <v>2069572.098</v>
      </c>
      <c r="H41" s="51" t="s">
        <v>56</v>
      </c>
      <c r="I41" s="50"/>
      <c r="J41" s="128">
        <v>4522812.05</v>
      </c>
      <c r="K41" s="50"/>
      <c r="M41" s="27"/>
      <c r="N41" s="28"/>
    </row>
    <row r="42" spans="1:14" ht="15" customHeight="1">
      <c r="A42" s="31"/>
      <c r="B42" s="31"/>
      <c r="C42" s="55" t="s">
        <v>4</v>
      </c>
      <c r="D42" s="128">
        <v>2452426.47</v>
      </c>
      <c r="E42" s="51" t="s">
        <v>5</v>
      </c>
      <c r="F42" s="52" t="s">
        <v>4</v>
      </c>
      <c r="G42" s="128">
        <v>2070385.58</v>
      </c>
      <c r="H42" s="51" t="s">
        <v>5</v>
      </c>
      <c r="I42" s="50"/>
      <c r="J42" s="128"/>
      <c r="K42" s="50"/>
      <c r="M42" s="27"/>
      <c r="N42" s="28"/>
    </row>
    <row r="43" spans="1:14" ht="15" customHeight="1">
      <c r="A43" s="31"/>
      <c r="B43" s="31"/>
      <c r="C43" s="55"/>
      <c r="D43" s="128"/>
      <c r="E43" s="51"/>
      <c r="F43" s="52"/>
      <c r="G43" s="128"/>
      <c r="H43" s="51"/>
      <c r="I43" s="50"/>
      <c r="J43" s="128"/>
      <c r="K43" s="50"/>
      <c r="M43" s="27"/>
      <c r="N43" s="28"/>
    </row>
    <row r="44" spans="1:14" ht="15" customHeight="1">
      <c r="A44" s="31"/>
      <c r="B44" s="49" t="s">
        <v>65</v>
      </c>
      <c r="C44" s="44"/>
      <c r="D44" s="128">
        <v>2469678.942</v>
      </c>
      <c r="E44" s="51" t="s">
        <v>55</v>
      </c>
      <c r="F44" s="52"/>
      <c r="G44" s="128">
        <v>2082131.458</v>
      </c>
      <c r="H44" s="51" t="s">
        <v>56</v>
      </c>
      <c r="I44" s="50"/>
      <c r="J44" s="128">
        <v>4551810.4</v>
      </c>
      <c r="K44" s="50"/>
      <c r="M44" s="27"/>
      <c r="N44" s="28"/>
    </row>
    <row r="45" spans="1:14" ht="15" customHeight="1">
      <c r="A45" s="31"/>
      <c r="B45" s="31"/>
      <c r="C45" s="55" t="s">
        <v>4</v>
      </c>
      <c r="D45" s="128">
        <v>2468865.46</v>
      </c>
      <c r="E45" s="51" t="s">
        <v>5</v>
      </c>
      <c r="F45" s="52" t="s">
        <v>4</v>
      </c>
      <c r="G45" s="128">
        <v>2082944.94</v>
      </c>
      <c r="H45" s="51" t="s">
        <v>5</v>
      </c>
      <c r="I45" s="50"/>
      <c r="J45" s="128"/>
      <c r="K45" s="50"/>
      <c r="M45" s="27"/>
      <c r="N45" s="28"/>
    </row>
    <row r="46" spans="1:11" ht="15" customHeight="1">
      <c r="A46" s="31"/>
      <c r="B46" s="31"/>
      <c r="C46" s="44"/>
      <c r="D46" s="50"/>
      <c r="E46" s="51"/>
      <c r="F46" s="52"/>
      <c r="G46" s="50"/>
      <c r="H46" s="51"/>
      <c r="I46" s="50"/>
      <c r="J46" s="50"/>
      <c r="K46" s="50"/>
    </row>
    <row r="47" spans="1:11" ht="15" customHeight="1">
      <c r="A47" s="31"/>
      <c r="B47" s="31"/>
      <c r="C47" s="44"/>
      <c r="D47" s="31"/>
      <c r="E47" s="45"/>
      <c r="F47" s="46"/>
      <c r="G47" s="31"/>
      <c r="H47" s="45"/>
      <c r="I47" s="31"/>
      <c r="J47" s="31"/>
      <c r="K47" s="31"/>
    </row>
    <row r="48" spans="1:11" ht="15" customHeight="1">
      <c r="A48" s="31"/>
      <c r="B48" s="31"/>
      <c r="C48" s="44"/>
      <c r="D48" s="31"/>
      <c r="E48" s="45"/>
      <c r="F48" s="46"/>
      <c r="G48" s="31"/>
      <c r="H48" s="45"/>
      <c r="I48" s="31"/>
      <c r="J48" s="31"/>
      <c r="K48" s="31"/>
    </row>
    <row r="49" spans="1:11" ht="15" customHeight="1">
      <c r="A49" s="49" t="s">
        <v>66</v>
      </c>
      <c r="B49" s="31"/>
      <c r="C49" s="44"/>
      <c r="D49" s="50"/>
      <c r="E49" s="51"/>
      <c r="F49" s="52"/>
      <c r="G49" s="50"/>
      <c r="H49" s="51"/>
      <c r="I49" s="50"/>
      <c r="J49" s="50"/>
      <c r="K49" s="50"/>
    </row>
    <row r="50" spans="1:11" ht="15" customHeight="1">
      <c r="A50" s="49" t="s">
        <v>67</v>
      </c>
      <c r="B50" s="31"/>
      <c r="C50" s="44"/>
      <c r="D50" s="50"/>
      <c r="E50" s="51"/>
      <c r="F50" s="52"/>
      <c r="G50" s="50"/>
      <c r="H50" s="51"/>
      <c r="I50" s="50"/>
      <c r="J50" s="50"/>
      <c r="K50" s="50"/>
    </row>
    <row r="51" spans="1:11" ht="15" customHeight="1">
      <c r="A51" s="49" t="s">
        <v>68</v>
      </c>
      <c r="B51" s="31"/>
      <c r="C51" s="44"/>
      <c r="D51" s="31"/>
      <c r="E51" s="45"/>
      <c r="F51" s="46"/>
      <c r="G51" s="31"/>
      <c r="H51" s="45"/>
      <c r="I51" s="31"/>
      <c r="J51" s="31"/>
      <c r="K51" s="31"/>
    </row>
    <row r="52" spans="1:11" ht="15" customHeight="1">
      <c r="A52" s="49"/>
      <c r="B52" s="31"/>
      <c r="C52" s="44"/>
      <c r="D52" s="31"/>
      <c r="E52" s="45"/>
      <c r="F52" s="46"/>
      <c r="G52" s="31"/>
      <c r="H52" s="45"/>
      <c r="I52" s="31"/>
      <c r="J52" s="31"/>
      <c r="K52" s="31"/>
    </row>
    <row r="53" spans="1:11" ht="15" customHeight="1">
      <c r="A53" s="31"/>
      <c r="B53" s="31"/>
      <c r="C53" s="44"/>
      <c r="D53" s="31"/>
      <c r="E53" s="45"/>
      <c r="F53" s="46"/>
      <c r="G53" s="31"/>
      <c r="H53" s="45"/>
      <c r="I53" s="31"/>
      <c r="J53" s="31"/>
      <c r="K53" s="31"/>
    </row>
    <row r="54" spans="1:11" ht="15" customHeight="1">
      <c r="A54" s="49" t="s">
        <v>69</v>
      </c>
      <c r="B54" s="31"/>
      <c r="C54" s="44"/>
      <c r="D54" s="50"/>
      <c r="E54" s="51"/>
      <c r="F54" s="52"/>
      <c r="G54" s="50"/>
      <c r="H54" s="51"/>
      <c r="I54" s="50"/>
      <c r="J54" s="50"/>
      <c r="K54" s="50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80" r:id="rId1"/>
  <headerFooter alignWithMargins="0">
    <oddFooter>&amp;R&amp;8&amp;F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zoomScale="90" zoomScaleNormal="90" workbookViewId="0" topLeftCell="A1">
      <selection activeCell="A1" sqref="A1"/>
    </sheetView>
  </sheetViews>
  <sheetFormatPr defaultColWidth="8.421875" defaultRowHeight="12.75"/>
  <cols>
    <col min="1" max="1" width="40.7109375" style="0" customWidth="1"/>
    <col min="2" max="2" width="1.7109375" style="20" customWidth="1"/>
    <col min="3" max="3" width="11.28125" style="0" bestFit="1" customWidth="1"/>
    <col min="4" max="4" width="3.7109375" style="19" customWidth="1"/>
    <col min="5" max="5" width="3.7109375" style="20" customWidth="1"/>
    <col min="6" max="6" width="11.28125" style="0" bestFit="1" customWidth="1"/>
    <col min="7" max="7" width="3.7109375" style="19" customWidth="1"/>
    <col min="8" max="8" width="3.7109375" style="0" customWidth="1"/>
    <col min="9" max="9" width="13.8515625" style="0" bestFit="1" customWidth="1"/>
    <col min="10" max="11" width="1.7109375" style="0" customWidth="1"/>
    <col min="12" max="12" width="9.7109375" style="0" customWidth="1"/>
    <col min="13" max="13" width="9.7109375" style="0" hidden="1" customWidth="1"/>
  </cols>
  <sheetData>
    <row r="1" spans="1:10" ht="15" customHeight="1">
      <c r="A1" s="53"/>
      <c r="B1" s="75"/>
      <c r="C1" s="53"/>
      <c r="D1" s="74"/>
      <c r="E1" s="75"/>
      <c r="F1" s="53"/>
      <c r="G1" s="74"/>
      <c r="H1" s="53"/>
      <c r="I1" s="53"/>
      <c r="J1" s="53"/>
    </row>
    <row r="2" spans="1:10" ht="15">
      <c r="A2" s="124" t="s">
        <v>238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5" customHeight="1">
      <c r="A3" s="43" t="s">
        <v>249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15" customHeight="1">
      <c r="A4" s="34"/>
      <c r="B4" s="46"/>
      <c r="C4" s="34"/>
      <c r="D4" s="45"/>
      <c r="E4" s="46"/>
      <c r="F4" s="34"/>
      <c r="G4" s="45"/>
      <c r="H4" s="34"/>
      <c r="I4" s="34"/>
      <c r="J4" s="34"/>
    </row>
    <row r="5" spans="1:10" ht="15" customHeight="1">
      <c r="A5" s="31"/>
      <c r="B5" s="46"/>
      <c r="C5" s="31"/>
      <c r="D5" s="45"/>
      <c r="E5" s="46"/>
      <c r="F5" s="31"/>
      <c r="G5" s="45"/>
      <c r="H5" s="31"/>
      <c r="I5" s="31"/>
      <c r="J5" s="31"/>
    </row>
    <row r="6" spans="1:10" ht="15" customHeight="1">
      <c r="A6" s="31"/>
      <c r="B6" s="46"/>
      <c r="C6" s="31"/>
      <c r="D6" s="45"/>
      <c r="E6" s="46"/>
      <c r="F6" s="31"/>
      <c r="G6" s="45"/>
      <c r="H6" s="31"/>
      <c r="I6" s="52" t="s">
        <v>38</v>
      </c>
      <c r="J6" s="31"/>
    </row>
    <row r="7" spans="1:10" ht="15" customHeight="1">
      <c r="A7" s="31"/>
      <c r="B7" s="46"/>
      <c r="C7" s="135"/>
      <c r="D7" s="45"/>
      <c r="E7" s="46"/>
      <c r="F7" s="31"/>
      <c r="G7" s="45"/>
      <c r="H7" s="31"/>
      <c r="I7" s="31"/>
      <c r="J7" s="31"/>
    </row>
    <row r="8" spans="1:10" ht="15" customHeight="1">
      <c r="A8" s="31"/>
      <c r="B8" s="46"/>
      <c r="C8" s="31"/>
      <c r="D8" s="45"/>
      <c r="E8" s="46"/>
      <c r="F8" s="52" t="s">
        <v>39</v>
      </c>
      <c r="G8" s="45"/>
      <c r="H8" s="31"/>
      <c r="I8" s="31"/>
      <c r="J8" s="31"/>
    </row>
    <row r="9" spans="1:12" ht="15" customHeight="1">
      <c r="A9" s="31"/>
      <c r="B9" s="46"/>
      <c r="C9" s="56" t="s">
        <v>40</v>
      </c>
      <c r="D9" s="57"/>
      <c r="E9" s="58"/>
      <c r="F9" s="56" t="s">
        <v>41</v>
      </c>
      <c r="G9" s="57"/>
      <c r="H9" s="37"/>
      <c r="I9" s="56" t="s">
        <v>42</v>
      </c>
      <c r="J9" s="31"/>
      <c r="K9" s="16"/>
      <c r="L9" s="23"/>
    </row>
    <row r="10" spans="1:10" ht="15" customHeight="1">
      <c r="A10" s="31"/>
      <c r="B10" s="46"/>
      <c r="C10" s="31"/>
      <c r="D10" s="45"/>
      <c r="E10" s="46"/>
      <c r="F10" s="31"/>
      <c r="G10" s="45"/>
      <c r="H10" s="31"/>
      <c r="I10" s="31"/>
      <c r="J10" s="31"/>
    </row>
    <row r="11" spans="1:13" ht="19.5" customHeight="1">
      <c r="A11" s="51" t="s">
        <v>70</v>
      </c>
      <c r="B11" s="46"/>
      <c r="C11" s="128">
        <v>210263.524</v>
      </c>
      <c r="D11" s="45"/>
      <c r="E11" s="46"/>
      <c r="F11" s="128">
        <v>82077.053</v>
      </c>
      <c r="G11" s="45"/>
      <c r="H11" s="31"/>
      <c r="I11" s="128">
        <v>292340.577</v>
      </c>
      <c r="J11" s="31"/>
      <c r="K11" s="1"/>
      <c r="L11" s="29"/>
      <c r="M11" s="27"/>
    </row>
    <row r="12" spans="1:13" ht="19.5" customHeight="1">
      <c r="A12" s="51"/>
      <c r="B12" s="46"/>
      <c r="C12" s="128"/>
      <c r="D12" s="45"/>
      <c r="E12" s="46"/>
      <c r="F12" s="128"/>
      <c r="G12" s="45"/>
      <c r="H12" s="31"/>
      <c r="I12" s="128"/>
      <c r="J12" s="31"/>
      <c r="K12" s="1"/>
      <c r="L12" s="29"/>
      <c r="M12" s="27"/>
    </row>
    <row r="13" spans="1:13" ht="19.5" customHeight="1">
      <c r="A13" s="51" t="s">
        <v>71</v>
      </c>
      <c r="B13" s="46"/>
      <c r="C13" s="128">
        <v>779667.061</v>
      </c>
      <c r="D13" s="45"/>
      <c r="E13" s="46"/>
      <c r="F13" s="128">
        <v>384052.101</v>
      </c>
      <c r="G13" s="45"/>
      <c r="H13" s="31"/>
      <c r="I13" s="128">
        <v>1163719.162</v>
      </c>
      <c r="J13" s="31"/>
      <c r="L13" s="29"/>
      <c r="M13" s="27"/>
    </row>
    <row r="14" spans="1:13" ht="19.5" customHeight="1">
      <c r="A14" s="51"/>
      <c r="B14" s="46"/>
      <c r="C14" s="128"/>
      <c r="D14" s="45"/>
      <c r="E14" s="46"/>
      <c r="F14" s="128"/>
      <c r="G14" s="45"/>
      <c r="H14" s="31"/>
      <c r="I14" s="128"/>
      <c r="J14" s="31"/>
      <c r="L14" s="29"/>
      <c r="M14" s="27"/>
    </row>
    <row r="15" spans="1:13" ht="19.5" customHeight="1">
      <c r="A15" s="51" t="s">
        <v>72</v>
      </c>
      <c r="B15" s="46"/>
      <c r="C15" s="128">
        <v>1242724.896</v>
      </c>
      <c r="D15" s="51" t="s">
        <v>55</v>
      </c>
      <c r="E15" s="46"/>
      <c r="F15" s="128">
        <v>1483687.953</v>
      </c>
      <c r="G15" s="51" t="s">
        <v>56</v>
      </c>
      <c r="H15" s="31"/>
      <c r="I15" s="128">
        <v>2726412.849</v>
      </c>
      <c r="J15" s="31"/>
      <c r="L15" s="29"/>
      <c r="M15" s="27"/>
    </row>
    <row r="16" spans="1:13" ht="19.5" customHeight="1">
      <c r="A16" s="31"/>
      <c r="B16" s="52" t="s">
        <v>4</v>
      </c>
      <c r="C16" s="128">
        <v>1241911.414</v>
      </c>
      <c r="D16" s="51" t="s">
        <v>5</v>
      </c>
      <c r="E16" s="52" t="s">
        <v>4</v>
      </c>
      <c r="F16" s="128">
        <v>1484501.435</v>
      </c>
      <c r="G16" s="51" t="s">
        <v>5</v>
      </c>
      <c r="H16" s="31"/>
      <c r="I16" s="128"/>
      <c r="J16" s="31"/>
      <c r="L16" s="29"/>
      <c r="M16" s="27"/>
    </row>
    <row r="17" spans="1:13" ht="19.5" customHeight="1">
      <c r="A17" s="31"/>
      <c r="B17" s="52"/>
      <c r="C17" s="128"/>
      <c r="D17" s="51"/>
      <c r="E17" s="52"/>
      <c r="F17" s="128"/>
      <c r="G17" s="51"/>
      <c r="H17" s="31"/>
      <c r="I17" s="128"/>
      <c r="J17" s="31"/>
      <c r="L17" s="29"/>
      <c r="M17" s="27"/>
    </row>
    <row r="18" spans="1:13" ht="19.5" customHeight="1">
      <c r="A18" s="51" t="s">
        <v>73</v>
      </c>
      <c r="B18" s="46"/>
      <c r="C18" s="128">
        <v>2232655.481</v>
      </c>
      <c r="D18" s="51" t="s">
        <v>55</v>
      </c>
      <c r="E18" s="46"/>
      <c r="F18" s="128">
        <v>1949817.107</v>
      </c>
      <c r="G18" s="51" t="s">
        <v>56</v>
      </c>
      <c r="H18" s="31"/>
      <c r="I18" s="128">
        <v>4182472.588</v>
      </c>
      <c r="J18" s="31"/>
      <c r="L18" s="29"/>
      <c r="M18" s="27">
        <f>I18-I11-I13-I15</f>
        <v>0</v>
      </c>
    </row>
    <row r="19" spans="1:13" ht="19.5" customHeight="1">
      <c r="A19" s="31"/>
      <c r="B19" s="52" t="s">
        <v>4</v>
      </c>
      <c r="C19" s="128">
        <v>2231841.999</v>
      </c>
      <c r="D19" s="51" t="s">
        <v>5</v>
      </c>
      <c r="E19" s="52" t="s">
        <v>4</v>
      </c>
      <c r="F19" s="128">
        <v>1950630.589</v>
      </c>
      <c r="G19" s="51" t="s">
        <v>5</v>
      </c>
      <c r="H19" s="31"/>
      <c r="I19" s="128"/>
      <c r="J19" s="31"/>
      <c r="K19" s="1"/>
      <c r="L19" s="29"/>
      <c r="M19" s="27"/>
    </row>
    <row r="20" spans="1:13" ht="19.5" customHeight="1">
      <c r="A20" s="31"/>
      <c r="B20" s="52"/>
      <c r="C20" s="128"/>
      <c r="D20" s="51"/>
      <c r="E20" s="52"/>
      <c r="F20" s="128"/>
      <c r="G20" s="51"/>
      <c r="H20" s="31"/>
      <c r="I20" s="128"/>
      <c r="J20" s="31"/>
      <c r="K20" s="1"/>
      <c r="L20" s="29"/>
      <c r="M20" s="27"/>
    </row>
    <row r="21" spans="1:13" ht="19.5" customHeight="1">
      <c r="A21" s="51" t="s">
        <v>74</v>
      </c>
      <c r="B21" s="46"/>
      <c r="C21" s="128">
        <v>12483.298</v>
      </c>
      <c r="D21" s="45"/>
      <c r="E21" s="46"/>
      <c r="F21" s="128">
        <v>7961.767</v>
      </c>
      <c r="G21" s="45"/>
      <c r="H21" s="31"/>
      <c r="I21" s="128">
        <v>20445.065</v>
      </c>
      <c r="J21" s="31"/>
      <c r="L21" s="29"/>
      <c r="M21" s="27"/>
    </row>
    <row r="22" spans="1:13" ht="19.5" customHeight="1">
      <c r="A22" s="51"/>
      <c r="B22" s="46"/>
      <c r="C22" s="128"/>
      <c r="D22" s="45"/>
      <c r="E22" s="46"/>
      <c r="F22" s="128"/>
      <c r="G22" s="45"/>
      <c r="H22" s="31"/>
      <c r="I22" s="128"/>
      <c r="J22" s="31"/>
      <c r="L22" s="29"/>
      <c r="M22" s="27"/>
    </row>
    <row r="23" spans="1:13" ht="19.5" customHeight="1">
      <c r="A23" s="51" t="s">
        <v>75</v>
      </c>
      <c r="B23" s="46"/>
      <c r="C23" s="128">
        <v>3182.226</v>
      </c>
      <c r="D23" s="45"/>
      <c r="E23" s="46"/>
      <c r="F23" s="128">
        <v>2056.473</v>
      </c>
      <c r="G23" s="45"/>
      <c r="H23" s="31"/>
      <c r="I23" s="128">
        <v>5238.699</v>
      </c>
      <c r="J23" s="31"/>
      <c r="L23" s="29"/>
      <c r="M23" s="27"/>
    </row>
    <row r="24" spans="1:13" ht="19.5" customHeight="1">
      <c r="A24" s="51"/>
      <c r="B24" s="46"/>
      <c r="C24" s="128"/>
      <c r="D24" s="45"/>
      <c r="E24" s="46"/>
      <c r="F24" s="128"/>
      <c r="G24" s="45"/>
      <c r="H24" s="31"/>
      <c r="I24" s="128"/>
      <c r="J24" s="31"/>
      <c r="L24" s="29"/>
      <c r="M24" s="27"/>
    </row>
    <row r="25" spans="1:13" ht="19.5" customHeight="1">
      <c r="A25" s="51" t="s">
        <v>76</v>
      </c>
      <c r="B25" s="46"/>
      <c r="C25" s="128">
        <v>2248321.005</v>
      </c>
      <c r="D25" s="51" t="s">
        <v>55</v>
      </c>
      <c r="E25" s="46"/>
      <c r="F25" s="128">
        <v>1959835.347</v>
      </c>
      <c r="G25" s="51" t="s">
        <v>56</v>
      </c>
      <c r="H25" s="31"/>
      <c r="I25" s="128">
        <v>4208156.352</v>
      </c>
      <c r="J25" s="31"/>
      <c r="L25" s="29"/>
      <c r="M25" s="27">
        <f>I25-I18-I21-I23</f>
        <v>-3.183231456205249E-11</v>
      </c>
    </row>
    <row r="26" spans="1:13" ht="19.5" customHeight="1">
      <c r="A26" s="31"/>
      <c r="B26" s="52" t="s">
        <v>4</v>
      </c>
      <c r="C26" s="128">
        <v>2247507.523</v>
      </c>
      <c r="D26" s="51" t="s">
        <v>5</v>
      </c>
      <c r="E26" s="52" t="s">
        <v>4</v>
      </c>
      <c r="F26" s="128">
        <v>1960648.829</v>
      </c>
      <c r="G26" s="51" t="s">
        <v>5</v>
      </c>
      <c r="H26" s="31"/>
      <c r="I26" s="129"/>
      <c r="J26" s="31"/>
      <c r="K26" s="1"/>
      <c r="L26" s="29"/>
      <c r="M26" s="27"/>
    </row>
    <row r="27" spans="1:10" ht="15" customHeight="1">
      <c r="A27" s="31"/>
      <c r="B27" s="46"/>
      <c r="C27" s="31"/>
      <c r="D27" s="45"/>
      <c r="E27" s="46"/>
      <c r="F27" s="31"/>
      <c r="G27" s="45"/>
      <c r="H27" s="31"/>
      <c r="I27" s="31"/>
      <c r="J27" s="31"/>
    </row>
    <row r="28" spans="1:10" ht="15" customHeight="1">
      <c r="A28" s="31"/>
      <c r="B28" s="46"/>
      <c r="C28" s="31"/>
      <c r="D28" s="45"/>
      <c r="E28" s="46"/>
      <c r="F28" s="31"/>
      <c r="G28" s="45"/>
      <c r="H28" s="31"/>
      <c r="I28" s="31"/>
      <c r="J28" s="31"/>
    </row>
    <row r="29" spans="1:10" ht="15" customHeight="1">
      <c r="A29" s="31"/>
      <c r="B29" s="46"/>
      <c r="C29" s="31"/>
      <c r="D29" s="45"/>
      <c r="E29" s="46"/>
      <c r="F29" s="31"/>
      <c r="G29" s="45"/>
      <c r="H29" s="31"/>
      <c r="I29" s="31"/>
      <c r="J29" s="31"/>
    </row>
    <row r="30" spans="1:10" ht="15" customHeight="1">
      <c r="A30" s="51" t="s">
        <v>66</v>
      </c>
      <c r="B30" s="46"/>
      <c r="C30" s="31"/>
      <c r="D30" s="45"/>
      <c r="E30" s="46"/>
      <c r="F30" s="31"/>
      <c r="G30" s="45"/>
      <c r="H30" s="31"/>
      <c r="I30" s="31"/>
      <c r="J30" s="31"/>
    </row>
    <row r="31" spans="1:10" ht="15" customHeight="1">
      <c r="A31" s="51" t="s">
        <v>67</v>
      </c>
      <c r="B31" s="46"/>
      <c r="C31" s="31"/>
      <c r="D31" s="45"/>
      <c r="E31" s="46"/>
      <c r="F31" s="31"/>
      <c r="G31" s="45"/>
      <c r="H31" s="31"/>
      <c r="I31" s="31"/>
      <c r="J31" s="31"/>
    </row>
    <row r="32" spans="1:10" ht="15" customHeight="1">
      <c r="A32" s="51" t="s">
        <v>68</v>
      </c>
      <c r="B32" s="46"/>
      <c r="C32" s="31"/>
      <c r="D32" s="45"/>
      <c r="E32" s="46"/>
      <c r="F32" s="31"/>
      <c r="G32" s="45"/>
      <c r="H32" s="31"/>
      <c r="I32" s="31"/>
      <c r="J32" s="31"/>
    </row>
    <row r="33" spans="1:10" ht="15" customHeight="1">
      <c r="A33" s="51"/>
      <c r="B33" s="46"/>
      <c r="C33" s="31"/>
      <c r="D33" s="45"/>
      <c r="E33" s="46"/>
      <c r="F33" s="31"/>
      <c r="G33" s="45"/>
      <c r="H33" s="31"/>
      <c r="I33" s="31"/>
      <c r="J33" s="31"/>
    </row>
    <row r="34" spans="1:10" ht="15" customHeight="1">
      <c r="A34" s="31"/>
      <c r="B34" s="46"/>
      <c r="C34" s="31"/>
      <c r="D34" s="45"/>
      <c r="E34" s="46"/>
      <c r="F34" s="31"/>
      <c r="G34" s="45"/>
      <c r="H34" s="31"/>
      <c r="I34" s="31"/>
      <c r="J34" s="31"/>
    </row>
    <row r="35" spans="1:10" ht="15" customHeight="1">
      <c r="A35" s="51" t="s">
        <v>37</v>
      </c>
      <c r="B35" s="46"/>
      <c r="C35" s="31"/>
      <c r="D35" s="45"/>
      <c r="E35" s="46"/>
      <c r="F35" s="31"/>
      <c r="G35" s="45"/>
      <c r="H35" s="31"/>
      <c r="I35" s="31"/>
      <c r="J35" s="31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92" r:id="rId1"/>
  <headerFooter alignWithMargins="0">
    <oddFooter>&amp;R&amp;8&amp;F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4" width="12.7109375" style="0" customWidth="1"/>
    <col min="5" max="5" width="17.57421875" style="0" customWidth="1"/>
    <col min="6" max="7" width="1.7109375" style="0" customWidth="1"/>
    <col min="8" max="9" width="9.7109375" style="0" customWidth="1"/>
  </cols>
  <sheetData>
    <row r="1" spans="1:6" ht="15">
      <c r="A1" s="31"/>
      <c r="B1" s="31"/>
      <c r="C1" s="31"/>
      <c r="D1" s="31"/>
      <c r="E1" s="31"/>
      <c r="F1" s="31"/>
    </row>
    <row r="2" spans="1:6" ht="15">
      <c r="A2" s="160" t="s">
        <v>239</v>
      </c>
      <c r="B2" s="160"/>
      <c r="C2" s="160"/>
      <c r="D2" s="160"/>
      <c r="E2" s="160"/>
      <c r="F2" s="34"/>
    </row>
    <row r="3" spans="1:6" ht="15">
      <c r="A3" s="43" t="s">
        <v>249</v>
      </c>
      <c r="B3" s="34"/>
      <c r="C3" s="34"/>
      <c r="D3" s="34"/>
      <c r="E3" s="34"/>
      <c r="F3" s="34"/>
    </row>
    <row r="4" spans="1:6" ht="15">
      <c r="A4" s="43"/>
      <c r="B4" s="34"/>
      <c r="C4" s="34"/>
      <c r="D4" s="34"/>
      <c r="E4" s="34"/>
      <c r="F4" s="31"/>
    </row>
    <row r="5" spans="1:6" ht="15">
      <c r="A5" s="31"/>
      <c r="B5" s="31"/>
      <c r="C5" s="31"/>
      <c r="D5" s="31"/>
      <c r="E5" s="31"/>
      <c r="F5" s="31"/>
    </row>
    <row r="6" spans="1:6" ht="15">
      <c r="A6" s="31"/>
      <c r="B6" s="31"/>
      <c r="C6" s="31"/>
      <c r="D6" s="31"/>
      <c r="E6" s="47" t="s">
        <v>38</v>
      </c>
      <c r="F6" s="31"/>
    </row>
    <row r="7" spans="1:6" ht="15">
      <c r="A7" s="31"/>
      <c r="B7" s="31"/>
      <c r="C7" s="135"/>
      <c r="D7" s="31"/>
      <c r="E7" s="31"/>
      <c r="F7" s="31"/>
    </row>
    <row r="8" spans="1:6" ht="15">
      <c r="A8" s="31"/>
      <c r="B8" s="31"/>
      <c r="C8" s="31"/>
      <c r="D8" s="47" t="s">
        <v>39</v>
      </c>
      <c r="E8" s="31"/>
      <c r="F8" s="31"/>
    </row>
    <row r="9" spans="1:8" ht="15">
      <c r="A9" s="31"/>
      <c r="B9" s="31"/>
      <c r="C9" s="48" t="s">
        <v>40</v>
      </c>
      <c r="D9" s="48" t="s">
        <v>41</v>
      </c>
      <c r="E9" s="48" t="s">
        <v>42</v>
      </c>
      <c r="F9" s="31"/>
      <c r="H9" s="23"/>
    </row>
    <row r="10" spans="1:6" ht="15">
      <c r="A10" s="47" t="s">
        <v>90</v>
      </c>
      <c r="B10" s="59" t="s">
        <v>91</v>
      </c>
      <c r="C10" s="31"/>
      <c r="D10" s="31"/>
      <c r="E10" s="31"/>
      <c r="F10" s="31"/>
    </row>
    <row r="11" spans="1:6" ht="15">
      <c r="A11" s="47"/>
      <c r="B11" s="59"/>
      <c r="C11" s="31"/>
      <c r="D11" s="31"/>
      <c r="E11" s="31"/>
      <c r="F11" s="31"/>
    </row>
    <row r="12" spans="1:9" ht="15">
      <c r="A12" s="31"/>
      <c r="B12" s="49" t="s">
        <v>92</v>
      </c>
      <c r="C12" s="126">
        <v>58060.687</v>
      </c>
      <c r="D12" s="126">
        <v>61578.164</v>
      </c>
      <c r="E12" s="126">
        <v>119638.851</v>
      </c>
      <c r="F12" s="31"/>
      <c r="H12" s="29"/>
      <c r="I12" s="27"/>
    </row>
    <row r="13" spans="1:9" ht="15">
      <c r="A13" s="31"/>
      <c r="B13" s="49"/>
      <c r="C13" s="126"/>
      <c r="D13" s="126"/>
      <c r="E13" s="126"/>
      <c r="F13" s="31"/>
      <c r="H13" s="29"/>
      <c r="I13" s="27"/>
    </row>
    <row r="14" spans="1:9" ht="15">
      <c r="A14" s="31"/>
      <c r="B14" s="49" t="s">
        <v>93</v>
      </c>
      <c r="C14" s="126">
        <v>2378.595</v>
      </c>
      <c r="D14" s="126">
        <v>13692.229</v>
      </c>
      <c r="E14" s="126">
        <v>16070.824</v>
      </c>
      <c r="F14" s="31"/>
      <c r="H14" s="29"/>
      <c r="I14" s="27"/>
    </row>
    <row r="15" spans="1:9" ht="15">
      <c r="A15" s="31"/>
      <c r="B15" s="49"/>
      <c r="C15" s="126"/>
      <c r="D15" s="126"/>
      <c r="E15" s="126"/>
      <c r="F15" s="31"/>
      <c r="H15" s="29"/>
      <c r="I15" s="27"/>
    </row>
    <row r="16" spans="1:9" ht="15">
      <c r="A16" s="31"/>
      <c r="B16" s="49" t="s">
        <v>94</v>
      </c>
      <c r="C16" s="126">
        <v>1638211.941</v>
      </c>
      <c r="D16" s="126">
        <v>245304.714</v>
      </c>
      <c r="E16" s="126">
        <v>1883516.655</v>
      </c>
      <c r="F16" s="31"/>
      <c r="H16" s="29"/>
      <c r="I16" s="27"/>
    </row>
    <row r="17" spans="1:9" ht="15">
      <c r="A17" s="31"/>
      <c r="B17" s="49"/>
      <c r="C17" s="126"/>
      <c r="D17" s="126"/>
      <c r="E17" s="126"/>
      <c r="F17" s="31"/>
      <c r="H17" s="29"/>
      <c r="I17" s="27"/>
    </row>
    <row r="18" spans="1:9" ht="15">
      <c r="A18" s="31"/>
      <c r="B18" s="49" t="s">
        <v>95</v>
      </c>
      <c r="C18" s="126">
        <v>39652.614</v>
      </c>
      <c r="D18" s="126">
        <v>182584.781</v>
      </c>
      <c r="E18" s="126">
        <v>222237.395</v>
      </c>
      <c r="F18" s="31"/>
      <c r="H18" s="29"/>
      <c r="I18" s="27"/>
    </row>
    <row r="19" spans="1:9" ht="15">
      <c r="A19" s="31"/>
      <c r="B19" s="49"/>
      <c r="C19" s="126"/>
      <c r="D19" s="126"/>
      <c r="E19" s="126"/>
      <c r="F19" s="31"/>
      <c r="H19" s="29"/>
      <c r="I19" s="27"/>
    </row>
    <row r="20" spans="1:9" ht="15">
      <c r="A20" s="31"/>
      <c r="B20" s="49" t="s">
        <v>96</v>
      </c>
      <c r="C20" s="126">
        <v>6430.506</v>
      </c>
      <c r="D20" s="126">
        <v>17558.423</v>
      </c>
      <c r="E20" s="126">
        <v>23988.929</v>
      </c>
      <c r="F20" s="31"/>
      <c r="H20" s="29"/>
      <c r="I20" s="27"/>
    </row>
    <row r="21" spans="1:9" ht="15">
      <c r="A21" s="31"/>
      <c r="B21" s="49"/>
      <c r="C21" s="126"/>
      <c r="D21" s="126"/>
      <c r="E21" s="126"/>
      <c r="F21" s="31"/>
      <c r="H21" s="29"/>
      <c r="I21" s="27"/>
    </row>
    <row r="22" spans="1:9" ht="15">
      <c r="A22" s="31"/>
      <c r="B22" s="49" t="s">
        <v>97</v>
      </c>
      <c r="C22" s="126">
        <v>1744734.343</v>
      </c>
      <c r="D22" s="126">
        <v>520718.311</v>
      </c>
      <c r="E22" s="126">
        <v>2265452.654</v>
      </c>
      <c r="F22" s="31"/>
      <c r="H22" s="29"/>
      <c r="I22" s="27"/>
    </row>
    <row r="23" spans="1:9" ht="15">
      <c r="A23" s="31"/>
      <c r="B23" s="49"/>
      <c r="C23" s="126"/>
      <c r="D23" s="126"/>
      <c r="E23" s="126"/>
      <c r="F23" s="31"/>
      <c r="H23" s="29"/>
      <c r="I23" s="27"/>
    </row>
    <row r="24" spans="1:9" ht="15">
      <c r="A24" s="31"/>
      <c r="B24" s="49"/>
      <c r="C24" s="126"/>
      <c r="D24" s="126"/>
      <c r="E24" s="126"/>
      <c r="F24" s="31"/>
      <c r="H24" s="29"/>
      <c r="I24" s="27"/>
    </row>
    <row r="25" spans="1:9" ht="15">
      <c r="A25" s="47" t="s">
        <v>98</v>
      </c>
      <c r="B25" s="59" t="s">
        <v>99</v>
      </c>
      <c r="C25" s="60"/>
      <c r="D25" s="60"/>
      <c r="E25" s="60"/>
      <c r="F25" s="31"/>
      <c r="H25" s="29"/>
      <c r="I25" s="27"/>
    </row>
    <row r="26" spans="1:9" ht="15">
      <c r="A26" s="47"/>
      <c r="B26" s="59"/>
      <c r="C26" s="60"/>
      <c r="D26" s="60"/>
      <c r="E26" s="60"/>
      <c r="F26" s="31"/>
      <c r="H26" s="29"/>
      <c r="I26" s="27"/>
    </row>
    <row r="27" spans="1:9" ht="15">
      <c r="A27" s="31"/>
      <c r="B27" s="49" t="s">
        <v>92</v>
      </c>
      <c r="C27" s="126">
        <v>514.094</v>
      </c>
      <c r="D27" s="126">
        <v>828.275</v>
      </c>
      <c r="E27" s="126">
        <v>1342.369</v>
      </c>
      <c r="F27" s="31"/>
      <c r="H27" s="29"/>
      <c r="I27" s="27"/>
    </row>
    <row r="28" spans="1:9" ht="15">
      <c r="A28" s="31"/>
      <c r="B28" s="49"/>
      <c r="C28" s="126"/>
      <c r="D28" s="126"/>
      <c r="E28" s="126"/>
      <c r="F28" s="31"/>
      <c r="H28" s="29"/>
      <c r="I28" s="27"/>
    </row>
    <row r="29" spans="1:9" ht="15">
      <c r="A29" s="31"/>
      <c r="B29" s="49" t="s">
        <v>93</v>
      </c>
      <c r="C29" s="126">
        <v>15.351</v>
      </c>
      <c r="D29" s="126">
        <v>389.775</v>
      </c>
      <c r="E29" s="126">
        <v>405.126</v>
      </c>
      <c r="F29" s="31"/>
      <c r="H29" s="29"/>
      <c r="I29" s="27"/>
    </row>
    <row r="30" spans="1:9" ht="15">
      <c r="A30" s="31"/>
      <c r="B30" s="49"/>
      <c r="C30" s="126"/>
      <c r="D30" s="126"/>
      <c r="E30" s="126"/>
      <c r="F30" s="31"/>
      <c r="H30" s="29"/>
      <c r="I30" s="27"/>
    </row>
    <row r="31" spans="1:9" ht="15">
      <c r="A31" s="31"/>
      <c r="B31" s="49" t="s">
        <v>94</v>
      </c>
      <c r="C31" s="126">
        <v>22150.484</v>
      </c>
      <c r="D31" s="126">
        <v>2180.029</v>
      </c>
      <c r="E31" s="126">
        <v>24330.513</v>
      </c>
      <c r="F31" s="31"/>
      <c r="H31" s="29"/>
      <c r="I31" s="27"/>
    </row>
    <row r="32" spans="1:9" ht="15">
      <c r="A32" s="31"/>
      <c r="B32" s="49"/>
      <c r="C32" s="126"/>
      <c r="D32" s="126"/>
      <c r="E32" s="126"/>
      <c r="F32" s="31"/>
      <c r="H32" s="29"/>
      <c r="I32" s="27"/>
    </row>
    <row r="33" spans="1:9" ht="15">
      <c r="A33" s="31"/>
      <c r="B33" s="49" t="s">
        <v>95</v>
      </c>
      <c r="C33" s="126">
        <v>2788.277</v>
      </c>
      <c r="D33" s="126">
        <v>10295.581</v>
      </c>
      <c r="E33" s="126">
        <v>13083.858</v>
      </c>
      <c r="F33" s="31"/>
      <c r="H33" s="29"/>
      <c r="I33" s="27"/>
    </row>
    <row r="34" spans="1:9" ht="15">
      <c r="A34" s="31"/>
      <c r="B34" s="49"/>
      <c r="C34" s="126"/>
      <c r="D34" s="126"/>
      <c r="E34" s="126"/>
      <c r="F34" s="31"/>
      <c r="H34" s="29"/>
      <c r="I34" s="27"/>
    </row>
    <row r="35" spans="1:9" ht="15">
      <c r="A35" s="31"/>
      <c r="B35" s="49" t="s">
        <v>96</v>
      </c>
      <c r="C35" s="126">
        <v>0</v>
      </c>
      <c r="D35" s="126">
        <v>5.951</v>
      </c>
      <c r="E35" s="126">
        <v>5.951</v>
      </c>
      <c r="F35" s="31"/>
      <c r="H35" s="29"/>
      <c r="I35" s="27"/>
    </row>
    <row r="36" spans="1:9" ht="15">
      <c r="A36" s="31"/>
      <c r="B36" s="49"/>
      <c r="C36" s="126"/>
      <c r="D36" s="126"/>
      <c r="E36" s="126"/>
      <c r="F36" s="31"/>
      <c r="H36" s="29"/>
      <c r="I36" s="27"/>
    </row>
    <row r="37" spans="1:9" ht="15">
      <c r="A37" s="31"/>
      <c r="B37" s="49" t="s">
        <v>97</v>
      </c>
      <c r="C37" s="126">
        <v>25468.206</v>
      </c>
      <c r="D37" s="126">
        <v>13699.611</v>
      </c>
      <c r="E37" s="126">
        <v>39167.817</v>
      </c>
      <c r="F37" s="31"/>
      <c r="H37" s="29"/>
      <c r="I37" s="27"/>
    </row>
    <row r="38" spans="1:9" ht="15">
      <c r="A38" s="31"/>
      <c r="B38" s="49"/>
      <c r="C38" s="126"/>
      <c r="D38" s="126"/>
      <c r="E38" s="126"/>
      <c r="F38" s="31"/>
      <c r="H38" s="29"/>
      <c r="I38" s="27"/>
    </row>
    <row r="39" spans="1:9" ht="15">
      <c r="A39" s="31"/>
      <c r="B39" s="49"/>
      <c r="C39" s="126"/>
      <c r="D39" s="126"/>
      <c r="E39" s="126"/>
      <c r="F39" s="31"/>
      <c r="H39" s="29"/>
      <c r="I39" s="27"/>
    </row>
    <row r="40" spans="1:9" ht="15">
      <c r="A40" s="47" t="s">
        <v>100</v>
      </c>
      <c r="B40" s="59" t="s">
        <v>101</v>
      </c>
      <c r="C40" s="60"/>
      <c r="D40" s="60"/>
      <c r="E40" s="60"/>
      <c r="F40" s="31"/>
      <c r="H40" s="29"/>
      <c r="I40" s="27"/>
    </row>
    <row r="41" spans="1:9" ht="15">
      <c r="A41" s="47"/>
      <c r="B41" s="59"/>
      <c r="C41" s="60"/>
      <c r="D41" s="60"/>
      <c r="E41" s="60"/>
      <c r="F41" s="31"/>
      <c r="H41" s="29"/>
      <c r="I41" s="27"/>
    </row>
    <row r="42" spans="1:9" ht="15">
      <c r="A42" s="31"/>
      <c r="B42" s="49" t="s">
        <v>92</v>
      </c>
      <c r="C42" s="126">
        <v>326.36</v>
      </c>
      <c r="D42" s="126">
        <v>335.781</v>
      </c>
      <c r="E42" s="126">
        <v>662.141</v>
      </c>
      <c r="F42" s="31"/>
      <c r="H42" s="29"/>
      <c r="I42" s="27"/>
    </row>
    <row r="43" spans="1:9" ht="15">
      <c r="A43" s="31"/>
      <c r="B43" s="49"/>
      <c r="C43" s="126"/>
      <c r="D43" s="126"/>
      <c r="E43" s="126"/>
      <c r="F43" s="31"/>
      <c r="H43" s="29"/>
      <c r="I43" s="27"/>
    </row>
    <row r="44" spans="1:9" ht="15">
      <c r="A44" s="31"/>
      <c r="B44" s="49" t="s">
        <v>93</v>
      </c>
      <c r="C44" s="126">
        <v>0</v>
      </c>
      <c r="D44" s="126">
        <v>133.201</v>
      </c>
      <c r="E44" s="126">
        <v>133.201</v>
      </c>
      <c r="F44" s="31"/>
      <c r="H44" s="29"/>
      <c r="I44" s="27"/>
    </row>
    <row r="45" spans="1:9" ht="15">
      <c r="A45" s="31"/>
      <c r="B45" s="49"/>
      <c r="C45" s="126"/>
      <c r="D45" s="126"/>
      <c r="E45" s="126"/>
      <c r="F45" s="31"/>
      <c r="H45" s="29"/>
      <c r="I45" s="27"/>
    </row>
    <row r="46" spans="1:9" ht="15">
      <c r="A46" s="31"/>
      <c r="B46" s="49" t="s">
        <v>94</v>
      </c>
      <c r="C46" s="126">
        <v>19652.016</v>
      </c>
      <c r="D46" s="126">
        <v>104.259</v>
      </c>
      <c r="E46" s="126">
        <v>19756.275</v>
      </c>
      <c r="F46" s="31"/>
      <c r="H46" s="29"/>
      <c r="I46" s="27"/>
    </row>
    <row r="47" spans="1:9" ht="15">
      <c r="A47" s="31"/>
      <c r="B47" s="49"/>
      <c r="C47" s="126"/>
      <c r="D47" s="126"/>
      <c r="E47" s="126"/>
      <c r="F47" s="31"/>
      <c r="H47" s="29"/>
      <c r="I47" s="27"/>
    </row>
    <row r="48" spans="1:9" ht="12.75" customHeight="1">
      <c r="A48" s="31"/>
      <c r="B48" s="49" t="s">
        <v>95</v>
      </c>
      <c r="C48" s="126">
        <v>1966.6</v>
      </c>
      <c r="D48" s="126">
        <v>633.515</v>
      </c>
      <c r="E48" s="126">
        <v>2600.115</v>
      </c>
      <c r="F48" s="31"/>
      <c r="H48" s="29"/>
      <c r="I48" s="27"/>
    </row>
    <row r="49" spans="1:9" ht="12.75" customHeight="1">
      <c r="A49" s="31"/>
      <c r="B49" s="49"/>
      <c r="C49" s="126"/>
      <c r="D49" s="126"/>
      <c r="E49" s="126"/>
      <c r="F49" s="31"/>
      <c r="H49" s="29"/>
      <c r="I49" s="27"/>
    </row>
    <row r="50" spans="1:9" ht="12.75" customHeight="1">
      <c r="A50" s="31"/>
      <c r="B50" s="49" t="s">
        <v>96</v>
      </c>
      <c r="C50" s="126">
        <v>0</v>
      </c>
      <c r="D50" s="126">
        <v>31.04</v>
      </c>
      <c r="E50" s="126">
        <v>31.04</v>
      </c>
      <c r="F50" s="31"/>
      <c r="H50" s="29"/>
      <c r="I50" s="27"/>
    </row>
    <row r="51" spans="1:9" ht="12.75" customHeight="1">
      <c r="A51" s="31"/>
      <c r="B51" s="49"/>
      <c r="C51" s="126"/>
      <c r="D51" s="126"/>
      <c r="E51" s="126"/>
      <c r="F51" s="31"/>
      <c r="H51" s="29"/>
      <c r="I51" s="27"/>
    </row>
    <row r="52" spans="1:9" ht="15">
      <c r="A52" s="31"/>
      <c r="B52" s="49" t="s">
        <v>97</v>
      </c>
      <c r="C52" s="126">
        <v>21944.976</v>
      </c>
      <c r="D52" s="126">
        <v>1237.796</v>
      </c>
      <c r="E52" s="126">
        <v>23183</v>
      </c>
      <c r="F52" s="31"/>
      <c r="H52" s="29"/>
      <c r="I52" s="27"/>
    </row>
    <row r="53" spans="1:6" ht="15">
      <c r="A53" s="31"/>
      <c r="B53" s="31"/>
      <c r="C53" s="31"/>
      <c r="D53" s="31"/>
      <c r="E53" s="31"/>
      <c r="F53" s="31"/>
    </row>
    <row r="54" spans="1:6" ht="15">
      <c r="A54" s="31"/>
      <c r="B54" s="31"/>
      <c r="C54" s="31"/>
      <c r="D54" s="31"/>
      <c r="E54" s="31"/>
      <c r="F54" s="31"/>
    </row>
    <row r="55" spans="1:6" ht="15">
      <c r="A55" s="31"/>
      <c r="B55" s="31"/>
      <c r="C55" s="31"/>
      <c r="D55" s="31"/>
      <c r="E55" s="31"/>
      <c r="F55" s="31"/>
    </row>
    <row r="56" spans="1:6" ht="15">
      <c r="A56" s="49" t="s">
        <v>37</v>
      </c>
      <c r="B56" s="31"/>
      <c r="C56" s="31"/>
      <c r="D56" s="31"/>
      <c r="E56" s="31"/>
      <c r="F56" s="31"/>
    </row>
  </sheetData>
  <sheetProtection password="CF0F" sheet="1" objects="1" scenarios="1"/>
  <mergeCells count="1">
    <mergeCell ref="A2:E2"/>
  </mergeCells>
  <printOptions horizontalCentered="1"/>
  <pageMargins left="0.75" right="0.75" top="1" bottom="1" header="0.5" footer="0.5"/>
  <pageSetup fitToHeight="1" fitToWidth="1" horizontalDpi="300" verticalDpi="300" orientation="portrait" paperSize="9" scale="83" r:id="rId1"/>
  <headerFooter alignWithMargins="0">
    <oddFooter>&amp;R&amp;8&amp;F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5" width="12.7109375" style="0" customWidth="1"/>
    <col min="6" max="7" width="1.7109375" style="0" customWidth="1"/>
    <col min="8" max="8" width="7.7109375" style="0" customWidth="1"/>
  </cols>
  <sheetData>
    <row r="1" spans="1:6" ht="12" customHeight="1">
      <c r="A1" s="31"/>
      <c r="B1" s="31"/>
      <c r="C1" s="37"/>
      <c r="D1" s="37"/>
      <c r="E1" s="31"/>
      <c r="F1" s="31"/>
    </row>
    <row r="2" spans="1:6" s="22" customFormat="1" ht="18.75">
      <c r="A2" s="125" t="s">
        <v>240</v>
      </c>
      <c r="B2" s="21"/>
      <c r="C2" s="21"/>
      <c r="D2" s="21"/>
      <c r="E2" s="21"/>
      <c r="F2" s="21"/>
    </row>
    <row r="3" spans="1:6" ht="15">
      <c r="A3" s="43" t="s">
        <v>249</v>
      </c>
      <c r="B3" s="34"/>
      <c r="C3" s="34"/>
      <c r="D3" s="34"/>
      <c r="E3" s="34"/>
      <c r="F3" s="34"/>
    </row>
    <row r="4" spans="1:6" ht="12" customHeight="1">
      <c r="A4" s="43"/>
      <c r="B4" s="34"/>
      <c r="C4" s="34"/>
      <c r="D4" s="34"/>
      <c r="E4" s="34"/>
      <c r="F4" s="31"/>
    </row>
    <row r="5" spans="1:6" ht="12" customHeight="1">
      <c r="A5" s="31"/>
      <c r="B5" s="31"/>
      <c r="C5" s="31"/>
      <c r="D5" s="31"/>
      <c r="E5" s="31"/>
      <c r="F5" s="31"/>
    </row>
    <row r="6" spans="1:6" ht="12" customHeight="1">
      <c r="A6" s="31"/>
      <c r="B6" s="31"/>
      <c r="C6" s="31"/>
      <c r="D6" s="31"/>
      <c r="E6" s="47" t="s">
        <v>77</v>
      </c>
      <c r="F6" s="31"/>
    </row>
    <row r="7" spans="1:6" ht="12" customHeight="1">
      <c r="A7" s="31"/>
      <c r="B7" s="31"/>
      <c r="C7" s="135"/>
      <c r="D7" s="31"/>
      <c r="E7" s="31"/>
      <c r="F7" s="31"/>
    </row>
    <row r="8" spans="1:6" ht="12" customHeight="1">
      <c r="A8" s="31"/>
      <c r="B8" s="31"/>
      <c r="C8" s="31"/>
      <c r="D8" s="47" t="s">
        <v>39</v>
      </c>
      <c r="E8" s="31"/>
      <c r="F8" s="31"/>
    </row>
    <row r="9" spans="1:8" ht="12" customHeight="1">
      <c r="A9" s="31"/>
      <c r="B9" s="31"/>
      <c r="C9" s="48" t="s">
        <v>40</v>
      </c>
      <c r="D9" s="48" t="s">
        <v>41</v>
      </c>
      <c r="E9" s="48" t="s">
        <v>42</v>
      </c>
      <c r="F9" s="31"/>
      <c r="H9" s="23"/>
    </row>
    <row r="10" spans="1:6" ht="12" customHeight="1">
      <c r="A10" s="49" t="s">
        <v>78</v>
      </c>
      <c r="B10" s="49" t="s">
        <v>79</v>
      </c>
      <c r="C10" s="31"/>
      <c r="D10" s="31"/>
      <c r="E10" s="31"/>
      <c r="F10" s="31"/>
    </row>
    <row r="11" spans="1:6" ht="12" customHeight="1">
      <c r="A11" s="31"/>
      <c r="B11" s="59" t="s">
        <v>80</v>
      </c>
      <c r="C11" s="31"/>
      <c r="D11" s="31"/>
      <c r="E11" s="31"/>
      <c r="F11" s="31"/>
    </row>
    <row r="12" spans="1:6" ht="12" customHeight="1">
      <c r="A12" s="31"/>
      <c r="B12" s="59"/>
      <c r="C12" s="31"/>
      <c r="D12" s="31"/>
      <c r="E12" s="31"/>
      <c r="F12" s="31"/>
    </row>
    <row r="13" spans="1:8" ht="12" customHeight="1">
      <c r="A13" s="31"/>
      <c r="B13" s="49" t="s">
        <v>81</v>
      </c>
      <c r="C13" s="128">
        <v>15719.904</v>
      </c>
      <c r="D13" s="128">
        <v>17844.382</v>
      </c>
      <c r="E13" s="128">
        <v>33564.286</v>
      </c>
      <c r="F13" s="31"/>
      <c r="H13" s="29"/>
    </row>
    <row r="14" spans="1:8" ht="12" customHeight="1">
      <c r="A14" s="31"/>
      <c r="B14" s="49"/>
      <c r="C14" s="128"/>
      <c r="D14" s="128"/>
      <c r="E14" s="128"/>
      <c r="F14" s="31"/>
      <c r="H14" s="29"/>
    </row>
    <row r="15" spans="1:8" ht="12" customHeight="1">
      <c r="A15" s="31"/>
      <c r="B15" s="49" t="s">
        <v>82</v>
      </c>
      <c r="C15" s="128">
        <v>207708.256</v>
      </c>
      <c r="D15" s="128">
        <v>137162.854</v>
      </c>
      <c r="E15" s="128">
        <v>344871.11</v>
      </c>
      <c r="F15" s="31"/>
      <c r="H15" s="29"/>
    </row>
    <row r="16" spans="1:8" ht="12" customHeight="1">
      <c r="A16" s="31"/>
      <c r="B16" s="49"/>
      <c r="C16" s="128"/>
      <c r="D16" s="128"/>
      <c r="E16" s="128"/>
      <c r="F16" s="31"/>
      <c r="H16" s="29"/>
    </row>
    <row r="17" spans="1:8" ht="12" customHeight="1">
      <c r="A17" s="31"/>
      <c r="B17" s="49" t="s">
        <v>83</v>
      </c>
      <c r="C17" s="128">
        <v>20859.759</v>
      </c>
      <c r="D17" s="128">
        <v>17940.513</v>
      </c>
      <c r="E17" s="128">
        <v>38800.272</v>
      </c>
      <c r="F17" s="31"/>
      <c r="H17" s="29"/>
    </row>
    <row r="18" spans="1:8" ht="12" customHeight="1">
      <c r="A18" s="31"/>
      <c r="B18" s="49"/>
      <c r="C18" s="128"/>
      <c r="D18" s="128"/>
      <c r="E18" s="128"/>
      <c r="F18" s="31"/>
      <c r="H18" s="29"/>
    </row>
    <row r="19" spans="1:8" ht="12" customHeight="1">
      <c r="A19" s="31"/>
      <c r="B19" s="49" t="s">
        <v>84</v>
      </c>
      <c r="C19" s="128">
        <v>244287.919</v>
      </c>
      <c r="D19" s="128">
        <v>172947.749</v>
      </c>
      <c r="E19" s="128">
        <v>417235.668</v>
      </c>
      <c r="F19" s="31"/>
      <c r="H19" s="29"/>
    </row>
    <row r="20" spans="1:8" ht="12" customHeight="1">
      <c r="A20" s="31"/>
      <c r="B20" s="49"/>
      <c r="C20" s="128"/>
      <c r="D20" s="128"/>
      <c r="E20" s="128"/>
      <c r="F20" s="31"/>
      <c r="H20" s="29"/>
    </row>
    <row r="21" spans="1:8" ht="12" customHeight="1">
      <c r="A21" s="31"/>
      <c r="B21" s="49"/>
      <c r="C21" s="128"/>
      <c r="D21" s="128"/>
      <c r="E21" s="128"/>
      <c r="F21" s="31"/>
      <c r="H21" s="29"/>
    </row>
    <row r="22" spans="1:8" ht="12" customHeight="1">
      <c r="A22" s="49" t="s">
        <v>85</v>
      </c>
      <c r="B22" s="49" t="s">
        <v>86</v>
      </c>
      <c r="C22" s="60"/>
      <c r="D22" s="60"/>
      <c r="E22" s="60"/>
      <c r="F22" s="31"/>
      <c r="H22" s="27"/>
    </row>
    <row r="23" spans="1:8" ht="12" customHeight="1">
      <c r="A23" s="31"/>
      <c r="B23" s="59" t="s">
        <v>87</v>
      </c>
      <c r="C23" s="60"/>
      <c r="D23" s="60"/>
      <c r="E23" s="60"/>
      <c r="F23" s="31"/>
      <c r="H23" s="27"/>
    </row>
    <row r="24" spans="1:8" ht="12" customHeight="1">
      <c r="A24" s="31"/>
      <c r="B24" s="59"/>
      <c r="C24" s="60"/>
      <c r="D24" s="60"/>
      <c r="E24" s="60"/>
      <c r="F24" s="31"/>
      <c r="H24" s="27"/>
    </row>
    <row r="25" spans="1:8" ht="12" customHeight="1">
      <c r="A25" s="31"/>
      <c r="B25" s="49" t="s">
        <v>81</v>
      </c>
      <c r="C25" s="128">
        <v>601.422</v>
      </c>
      <c r="D25" s="128">
        <v>257.333</v>
      </c>
      <c r="E25" s="128">
        <v>858.755</v>
      </c>
      <c r="F25" s="31"/>
      <c r="H25" s="29"/>
    </row>
    <row r="26" spans="1:8" ht="12" customHeight="1">
      <c r="A26" s="31"/>
      <c r="B26" s="49"/>
      <c r="C26" s="128"/>
      <c r="D26" s="128"/>
      <c r="E26" s="128"/>
      <c r="F26" s="31"/>
      <c r="H26" s="29"/>
    </row>
    <row r="27" spans="1:8" ht="12" customHeight="1">
      <c r="A27" s="31"/>
      <c r="B27" s="49" t="s">
        <v>82</v>
      </c>
      <c r="C27" s="128">
        <v>5533.756</v>
      </c>
      <c r="D27" s="128">
        <v>4298.729</v>
      </c>
      <c r="E27" s="128">
        <v>9832.485</v>
      </c>
      <c r="F27" s="31"/>
      <c r="H27" s="29"/>
    </row>
    <row r="28" spans="1:8" ht="12" customHeight="1">
      <c r="A28" s="31"/>
      <c r="B28" s="49"/>
      <c r="C28" s="128"/>
      <c r="D28" s="128"/>
      <c r="E28" s="128"/>
      <c r="F28" s="31"/>
      <c r="H28" s="29"/>
    </row>
    <row r="29" spans="1:8" ht="12" customHeight="1">
      <c r="A29" s="31"/>
      <c r="B29" s="49" t="s">
        <v>83</v>
      </c>
      <c r="C29" s="128">
        <v>2849.145</v>
      </c>
      <c r="D29" s="128">
        <v>1434.719</v>
      </c>
      <c r="E29" s="128">
        <v>4283.864</v>
      </c>
      <c r="F29" s="31"/>
      <c r="H29" s="29"/>
    </row>
    <row r="30" spans="1:8" ht="12" customHeight="1">
      <c r="A30" s="31"/>
      <c r="B30" s="49"/>
      <c r="C30" s="128"/>
      <c r="D30" s="128"/>
      <c r="E30" s="128"/>
      <c r="F30" s="31"/>
      <c r="H30" s="29"/>
    </row>
    <row r="31" spans="1:8" ht="12" customHeight="1">
      <c r="A31" s="31"/>
      <c r="B31" s="49" t="s">
        <v>84</v>
      </c>
      <c r="C31" s="128">
        <v>8984.323</v>
      </c>
      <c r="D31" s="128">
        <v>5990.781</v>
      </c>
      <c r="E31" s="128">
        <v>14975.104</v>
      </c>
      <c r="F31" s="31"/>
      <c r="H31" s="29"/>
    </row>
    <row r="32" spans="1:8" ht="12" customHeight="1">
      <c r="A32" s="31"/>
      <c r="B32" s="49"/>
      <c r="C32" s="128"/>
      <c r="D32" s="128"/>
      <c r="E32" s="128"/>
      <c r="F32" s="31"/>
      <c r="H32" s="29"/>
    </row>
    <row r="33" spans="1:8" ht="12" customHeight="1">
      <c r="A33" s="31"/>
      <c r="B33" s="49"/>
      <c r="C33" s="128"/>
      <c r="D33" s="128"/>
      <c r="E33" s="128"/>
      <c r="F33" s="31"/>
      <c r="H33" s="29"/>
    </row>
    <row r="34" spans="1:8" ht="12" customHeight="1">
      <c r="A34" s="49" t="s">
        <v>88</v>
      </c>
      <c r="B34" s="49" t="s">
        <v>181</v>
      </c>
      <c r="C34" s="60"/>
      <c r="D34" s="60"/>
      <c r="E34" s="60"/>
      <c r="F34" s="31"/>
      <c r="H34" s="29"/>
    </row>
    <row r="35" spans="1:8" ht="12" customHeight="1">
      <c r="A35" s="31"/>
      <c r="B35" s="59" t="s">
        <v>87</v>
      </c>
      <c r="C35" s="60"/>
      <c r="D35" s="60"/>
      <c r="E35" s="60"/>
      <c r="F35" s="31"/>
      <c r="H35" s="29"/>
    </row>
    <row r="36" spans="1:8" ht="12" customHeight="1">
      <c r="A36" s="31"/>
      <c r="B36" s="59"/>
      <c r="C36" s="60"/>
      <c r="D36" s="60"/>
      <c r="E36" s="60"/>
      <c r="F36" s="31"/>
      <c r="H36" s="29"/>
    </row>
    <row r="37" spans="1:8" ht="12" customHeight="1">
      <c r="A37" s="31"/>
      <c r="B37" s="49" t="s">
        <v>81</v>
      </c>
      <c r="C37" s="128">
        <v>346.138</v>
      </c>
      <c r="D37" s="128">
        <v>0</v>
      </c>
      <c r="E37" s="128">
        <v>346.138</v>
      </c>
      <c r="F37" s="61" t="s">
        <v>89</v>
      </c>
      <c r="G37" s="17"/>
      <c r="H37" s="29"/>
    </row>
    <row r="38" spans="1:8" ht="12" customHeight="1">
      <c r="A38" s="31"/>
      <c r="B38" s="49"/>
      <c r="C38" s="128"/>
      <c r="D38" s="128"/>
      <c r="E38" s="128"/>
      <c r="F38" s="61"/>
      <c r="G38" s="17"/>
      <c r="H38" s="29"/>
    </row>
    <row r="39" spans="1:8" ht="12" customHeight="1">
      <c r="A39" s="31"/>
      <c r="B39" s="49" t="s">
        <v>82</v>
      </c>
      <c r="C39" s="128">
        <v>3616.786</v>
      </c>
      <c r="D39" s="128">
        <v>1109.955</v>
      </c>
      <c r="E39" s="128">
        <v>4726.741</v>
      </c>
      <c r="F39" s="31"/>
      <c r="H39" s="29"/>
    </row>
    <row r="40" spans="1:8" ht="12" customHeight="1">
      <c r="A40" s="31"/>
      <c r="B40" s="49"/>
      <c r="C40" s="128"/>
      <c r="D40" s="128"/>
      <c r="E40" s="128"/>
      <c r="F40" s="31"/>
      <c r="H40" s="29"/>
    </row>
    <row r="41" spans="1:8" ht="12" customHeight="1">
      <c r="A41" s="31"/>
      <c r="B41" s="49" t="s">
        <v>83</v>
      </c>
      <c r="C41" s="128">
        <v>9828.46</v>
      </c>
      <c r="D41" s="128">
        <v>69.851</v>
      </c>
      <c r="E41" s="128">
        <v>9898.311</v>
      </c>
      <c r="F41" s="31"/>
      <c r="H41" s="29"/>
    </row>
    <row r="42" spans="1:8" ht="12" customHeight="1">
      <c r="A42" s="31"/>
      <c r="B42" s="49"/>
      <c r="C42" s="128"/>
      <c r="D42" s="128"/>
      <c r="E42" s="128"/>
      <c r="F42" s="31"/>
      <c r="H42" s="29"/>
    </row>
    <row r="43" spans="1:8" ht="12" customHeight="1">
      <c r="A43" s="31"/>
      <c r="B43" s="49" t="s">
        <v>84</v>
      </c>
      <c r="C43" s="128">
        <v>13791.384</v>
      </c>
      <c r="D43" s="128">
        <v>1179.806</v>
      </c>
      <c r="E43" s="128">
        <v>14971.19</v>
      </c>
      <c r="F43" s="31"/>
      <c r="H43" s="29"/>
    </row>
    <row r="44" spans="1:8" ht="12" customHeight="1">
      <c r="A44" s="31"/>
      <c r="B44" s="31"/>
      <c r="C44" s="31"/>
      <c r="D44" s="31"/>
      <c r="E44" s="31"/>
      <c r="F44" s="31"/>
      <c r="H44" s="3"/>
    </row>
    <row r="45" spans="1:8" ht="12" customHeight="1">
      <c r="A45" s="31"/>
      <c r="B45" s="31"/>
      <c r="C45" s="31"/>
      <c r="D45" s="31"/>
      <c r="E45" s="31"/>
      <c r="F45" s="31"/>
      <c r="H45" s="3"/>
    </row>
    <row r="46" spans="1:6" ht="12" customHeight="1">
      <c r="A46" s="31"/>
      <c r="B46" s="31"/>
      <c r="C46" s="50"/>
      <c r="D46" s="50"/>
      <c r="E46" s="50"/>
      <c r="F46" s="31"/>
    </row>
    <row r="47" spans="1:6" ht="12" customHeight="1">
      <c r="A47" s="49" t="s">
        <v>37</v>
      </c>
      <c r="B47" s="31"/>
      <c r="C47" s="31"/>
      <c r="D47" s="31"/>
      <c r="E47" s="31"/>
      <c r="F47" s="31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98" r:id="rId1"/>
  <headerFooter alignWithMargins="0">
    <oddFooter>&amp;R&amp;8&amp;F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1" transitionEvaluation="1" transitionEntry="1">
    <pageSetUpPr fitToPage="1"/>
  </sheetPr>
  <dimension ref="A1:Y581"/>
  <sheetViews>
    <sheetView showGridLines="0" tabSelected="1" zoomScale="90" zoomScaleNormal="90" workbookViewId="0" topLeftCell="A1">
      <selection activeCell="A1" sqref="A1"/>
    </sheetView>
  </sheetViews>
  <sheetFormatPr defaultColWidth="11.00390625" defaultRowHeight="12.75"/>
  <cols>
    <col min="1" max="1" width="4.140625" style="91" customWidth="1"/>
    <col min="2" max="2" width="45.57421875" style="91" customWidth="1"/>
    <col min="3" max="3" width="18.57421875" style="91" customWidth="1"/>
    <col min="4" max="4" width="18.140625" style="91" customWidth="1"/>
    <col min="5" max="5" width="17.28125" style="91" customWidth="1"/>
    <col min="6" max="6" width="1.8515625" style="91" customWidth="1"/>
    <col min="7" max="7" width="4.421875" style="92" customWidth="1"/>
    <col min="8" max="8" width="4.7109375" style="91" customWidth="1"/>
    <col min="9" max="9" width="4.140625" style="91" customWidth="1"/>
    <col min="10" max="15" width="11.421875" style="91" customWidth="1"/>
    <col min="16" max="16" width="2.28125" style="91" customWidth="1"/>
    <col min="17" max="17" width="12.421875" style="91" customWidth="1"/>
    <col min="18" max="18" width="2.57421875" style="91" customWidth="1"/>
    <col min="19" max="23" width="11.00390625" style="91" customWidth="1"/>
    <col min="24" max="16384" width="11.00390625" style="91" customWidth="1"/>
  </cols>
  <sheetData>
    <row r="1" spans="19:22" ht="18" customHeight="1">
      <c r="S1" s="4"/>
      <c r="T1" s="4"/>
      <c r="U1" s="4"/>
      <c r="V1" s="4"/>
    </row>
    <row r="2" spans="1:8" s="22" customFormat="1" ht="18">
      <c r="A2" s="163" t="s">
        <v>242</v>
      </c>
      <c r="B2" s="163"/>
      <c r="C2" s="163"/>
      <c r="D2" s="163"/>
      <c r="E2" s="163"/>
      <c r="F2" s="163"/>
      <c r="H2" s="22" t="s">
        <v>211</v>
      </c>
    </row>
    <row r="3" spans="1:24" ht="15" customHeight="1">
      <c r="A3" s="164" t="s">
        <v>249</v>
      </c>
      <c r="B3" s="164"/>
      <c r="C3" s="164"/>
      <c r="D3" s="164"/>
      <c r="E3" s="164"/>
      <c r="F3" s="164"/>
      <c r="G3" s="95"/>
      <c r="P3" s="94"/>
      <c r="S3" s="4"/>
      <c r="T3" s="4"/>
      <c r="U3" s="4"/>
      <c r="V3" s="4"/>
      <c r="X3" s="94"/>
    </row>
    <row r="4" spans="1:24" ht="16.5" customHeight="1">
      <c r="A4" s="105"/>
      <c r="B4" s="105"/>
      <c r="C4" s="105"/>
      <c r="D4" s="105"/>
      <c r="E4" s="162"/>
      <c r="F4" s="162"/>
      <c r="G4" s="95"/>
      <c r="P4" s="94"/>
      <c r="S4" s="4"/>
      <c r="T4" s="4"/>
      <c r="U4" s="4"/>
      <c r="V4" s="4"/>
      <c r="X4" s="94"/>
    </row>
    <row r="5" spans="1:24" ht="15.75">
      <c r="A5" s="121"/>
      <c r="C5" s="162"/>
      <c r="D5" s="162"/>
      <c r="E5" s="119" t="s">
        <v>38</v>
      </c>
      <c r="G5" s="91"/>
      <c r="P5" s="94"/>
      <c r="S5" s="4"/>
      <c r="T5" s="4"/>
      <c r="U5" s="4"/>
      <c r="V5" s="4"/>
      <c r="X5" s="94"/>
    </row>
    <row r="6" spans="19:22" ht="15.75" customHeight="1">
      <c r="S6" s="4"/>
      <c r="T6" s="4"/>
      <c r="U6" s="4"/>
      <c r="V6" s="4"/>
    </row>
    <row r="7" spans="3:22" ht="15.75" customHeight="1">
      <c r="C7" s="117"/>
      <c r="D7" s="117" t="s">
        <v>39</v>
      </c>
      <c r="E7" s="161"/>
      <c r="F7" s="161"/>
      <c r="G7" s="97"/>
      <c r="S7" s="4"/>
      <c r="T7" s="4"/>
      <c r="U7" s="4"/>
      <c r="V7" s="4"/>
    </row>
    <row r="8" spans="1:22" s="105" customFormat="1" ht="16.5" customHeight="1">
      <c r="A8" s="122" t="s">
        <v>216</v>
      </c>
      <c r="C8" s="116" t="s">
        <v>210</v>
      </c>
      <c r="D8" s="118" t="s">
        <v>41</v>
      </c>
      <c r="E8" s="120" t="s">
        <v>42</v>
      </c>
      <c r="F8" s="91"/>
      <c r="G8" s="95"/>
      <c r="S8" s="106"/>
      <c r="T8" s="106"/>
      <c r="U8" s="106"/>
      <c r="V8" s="106"/>
    </row>
    <row r="9" spans="10:25" ht="16.5" customHeight="1">
      <c r="J9" s="98"/>
      <c r="K9" s="98"/>
      <c r="L9" s="98"/>
      <c r="M9" s="98"/>
      <c r="N9" s="98"/>
      <c r="O9" s="98"/>
      <c r="P9" s="99"/>
      <c r="Q9" s="99"/>
      <c r="R9" s="99"/>
      <c r="S9" s="4"/>
      <c r="T9" s="4"/>
      <c r="U9" s="4"/>
      <c r="V9" s="4"/>
      <c r="W9" s="100"/>
      <c r="X9" s="100"/>
      <c r="Y9" s="100"/>
    </row>
    <row r="10" spans="1:25" ht="19.5" customHeight="1">
      <c r="A10" s="110" t="s">
        <v>184</v>
      </c>
      <c r="J10" s="98"/>
      <c r="K10" s="98"/>
      <c r="L10" s="98"/>
      <c r="M10" s="98"/>
      <c r="N10" s="98"/>
      <c r="O10" s="98"/>
      <c r="P10" s="99"/>
      <c r="Q10" s="99"/>
      <c r="R10" s="99"/>
      <c r="S10" s="4"/>
      <c r="T10" s="4"/>
      <c r="U10" s="4"/>
      <c r="V10" s="4"/>
      <c r="W10" s="100"/>
      <c r="X10" s="100"/>
      <c r="Y10" s="100"/>
    </row>
    <row r="11" spans="10:25" ht="19.5" customHeight="1">
      <c r="J11" s="98"/>
      <c r="K11" s="98"/>
      <c r="L11" s="98"/>
      <c r="M11" s="98"/>
      <c r="N11" s="98"/>
      <c r="O11" s="98"/>
      <c r="P11" s="99"/>
      <c r="Q11" s="99"/>
      <c r="R11" s="99"/>
      <c r="W11" s="100"/>
      <c r="X11" s="100"/>
      <c r="Y11" s="100"/>
    </row>
    <row r="12" spans="1:25" ht="19.5" customHeight="1">
      <c r="A12" s="111" t="s">
        <v>217</v>
      </c>
      <c r="C12" s="112">
        <v>267063.626</v>
      </c>
      <c r="D12" s="112">
        <v>180118.336</v>
      </c>
      <c r="E12" s="112">
        <v>447181.962</v>
      </c>
      <c r="F12" s="112"/>
      <c r="G12" s="101"/>
      <c r="H12" s="93"/>
      <c r="I12" s="93"/>
      <c r="J12" s="98"/>
      <c r="K12" s="98"/>
      <c r="L12" s="98"/>
      <c r="M12" s="98"/>
      <c r="N12" s="98"/>
      <c r="O12" s="98"/>
      <c r="P12" s="99"/>
      <c r="Q12" s="99"/>
      <c r="R12" s="99"/>
      <c r="S12" s="102"/>
      <c r="T12" s="102"/>
      <c r="U12" s="102"/>
      <c r="W12" s="100"/>
      <c r="X12" s="100"/>
      <c r="Y12" s="100"/>
    </row>
    <row r="13" spans="2:25" ht="19.5" customHeight="1">
      <c r="B13" s="113" t="s">
        <v>185</v>
      </c>
      <c r="C13" s="112"/>
      <c r="D13" s="112"/>
      <c r="E13" s="112"/>
      <c r="F13" s="112"/>
      <c r="G13" s="101"/>
      <c r="H13" s="93"/>
      <c r="I13" s="93"/>
      <c r="J13" s="98"/>
      <c r="K13" s="98"/>
      <c r="L13" s="98"/>
      <c r="M13" s="98"/>
      <c r="N13" s="98"/>
      <c r="O13" s="98"/>
      <c r="P13" s="99"/>
      <c r="Q13" s="99"/>
      <c r="R13" s="99"/>
      <c r="S13" s="102"/>
      <c r="T13" s="102"/>
      <c r="U13" s="102"/>
      <c r="W13" s="100"/>
      <c r="X13" s="100"/>
      <c r="Y13" s="100"/>
    </row>
    <row r="14" spans="1:25" ht="19.5" customHeight="1">
      <c r="A14" s="113" t="s">
        <v>186</v>
      </c>
      <c r="C14" s="112">
        <v>156347.093</v>
      </c>
      <c r="D14" s="112">
        <v>1343286.62</v>
      </c>
      <c r="E14" s="112">
        <v>1499633.713</v>
      </c>
      <c r="F14" s="112"/>
      <c r="G14" s="101"/>
      <c r="H14" s="93"/>
      <c r="I14" s="93"/>
      <c r="J14" s="98"/>
      <c r="K14" s="98"/>
      <c r="L14" s="98"/>
      <c r="M14" s="98"/>
      <c r="N14" s="98"/>
      <c r="O14" s="98"/>
      <c r="P14" s="99"/>
      <c r="Q14" s="99"/>
      <c r="R14" s="99"/>
      <c r="S14" s="102"/>
      <c r="T14" s="102"/>
      <c r="U14" s="102"/>
      <c r="W14" s="100"/>
      <c r="X14" s="100"/>
      <c r="Y14" s="100"/>
    </row>
    <row r="15" spans="1:25" ht="19.5" customHeight="1">
      <c r="A15" s="113" t="s">
        <v>187</v>
      </c>
      <c r="C15" s="112">
        <v>2247507.523</v>
      </c>
      <c r="D15" s="112">
        <v>1960648.829</v>
      </c>
      <c r="E15" s="112">
        <v>4208156.352</v>
      </c>
      <c r="F15" s="112"/>
      <c r="G15" s="101"/>
      <c r="H15" s="93"/>
      <c r="I15" s="93"/>
      <c r="J15" s="98"/>
      <c r="K15" s="98"/>
      <c r="L15" s="98"/>
      <c r="M15" s="98"/>
      <c r="N15" s="98"/>
      <c r="O15" s="98"/>
      <c r="P15" s="99"/>
      <c r="Q15" s="99"/>
      <c r="R15" s="99"/>
      <c r="S15" s="102"/>
      <c r="T15" s="102"/>
      <c r="U15" s="102"/>
      <c r="W15" s="100"/>
      <c r="X15" s="100"/>
      <c r="Y15" s="100"/>
    </row>
    <row r="16" spans="1:25" ht="19.5" customHeight="1">
      <c r="A16" s="111" t="s">
        <v>188</v>
      </c>
      <c r="C16" s="112">
        <v>132377.871</v>
      </c>
      <c r="D16" s="112">
        <v>128617.117</v>
      </c>
      <c r="E16" s="112">
        <v>260994.988</v>
      </c>
      <c r="F16" s="112"/>
      <c r="G16" s="101"/>
      <c r="H16" s="93"/>
      <c r="I16" s="93"/>
      <c r="J16" s="98"/>
      <c r="K16" s="98"/>
      <c r="L16" s="98"/>
      <c r="M16" s="98"/>
      <c r="N16" s="98"/>
      <c r="O16" s="98"/>
      <c r="P16" s="99"/>
      <c r="Q16" s="99"/>
      <c r="R16" s="99"/>
      <c r="S16" s="102"/>
      <c r="T16" s="102"/>
      <c r="U16" s="102"/>
      <c r="W16" s="100"/>
      <c r="X16" s="100"/>
      <c r="Y16" s="100"/>
    </row>
    <row r="17" spans="1:25" ht="19.5" customHeight="1">
      <c r="A17" s="113" t="s">
        <v>189</v>
      </c>
      <c r="C17" s="112">
        <v>5621.91</v>
      </c>
      <c r="D17" s="112">
        <v>58240.969</v>
      </c>
      <c r="E17" s="112">
        <v>63862.879</v>
      </c>
      <c r="F17" s="112"/>
      <c r="G17" s="101"/>
      <c r="H17" s="93"/>
      <c r="I17" s="93"/>
      <c r="J17" s="98"/>
      <c r="K17" s="98"/>
      <c r="L17" s="98"/>
      <c r="M17" s="98"/>
      <c r="N17" s="98"/>
      <c r="O17" s="98"/>
      <c r="P17" s="99"/>
      <c r="Q17" s="99"/>
      <c r="R17" s="99"/>
      <c r="S17" s="102"/>
      <c r="T17" s="102"/>
      <c r="U17" s="102"/>
      <c r="W17" s="100"/>
      <c r="X17" s="100"/>
      <c r="Y17" s="100"/>
    </row>
    <row r="18" spans="1:25" ht="19.5" customHeight="1">
      <c r="A18" s="111" t="s">
        <v>190</v>
      </c>
      <c r="C18" s="112">
        <v>648393.611</v>
      </c>
      <c r="D18" s="112">
        <v>280903.224</v>
      </c>
      <c r="E18" s="112">
        <v>929296.835</v>
      </c>
      <c r="F18" s="112"/>
      <c r="G18" s="101"/>
      <c r="H18" s="93"/>
      <c r="I18" s="93"/>
      <c r="J18" s="98"/>
      <c r="K18" s="98"/>
      <c r="L18" s="98"/>
      <c r="M18" s="98"/>
      <c r="N18" s="98"/>
      <c r="O18" s="98"/>
      <c r="P18" s="99"/>
      <c r="Q18" s="99"/>
      <c r="R18" s="99"/>
      <c r="S18" s="102"/>
      <c r="T18" s="102"/>
      <c r="U18" s="102"/>
      <c r="W18" s="100"/>
      <c r="X18" s="100"/>
      <c r="Y18" s="100"/>
    </row>
    <row r="19" spans="3:25" ht="19.5" customHeight="1">
      <c r="C19" s="112"/>
      <c r="D19" s="112"/>
      <c r="E19" s="112"/>
      <c r="F19" s="112"/>
      <c r="G19" s="101"/>
      <c r="H19" s="93"/>
      <c r="I19" s="93"/>
      <c r="J19" s="98"/>
      <c r="K19" s="98"/>
      <c r="L19" s="98"/>
      <c r="M19" s="98"/>
      <c r="N19" s="98"/>
      <c r="O19" s="98"/>
      <c r="P19" s="99"/>
      <c r="Q19" s="99"/>
      <c r="R19" s="99"/>
      <c r="S19" s="102"/>
      <c r="T19" s="102"/>
      <c r="U19" s="102"/>
      <c r="W19" s="100"/>
      <c r="X19" s="100"/>
      <c r="Y19" s="100"/>
    </row>
    <row r="20" spans="1:25" ht="19.5" customHeight="1">
      <c r="A20" s="110" t="s">
        <v>191</v>
      </c>
      <c r="B20" s="114"/>
      <c r="C20" s="112">
        <v>3457311.634</v>
      </c>
      <c r="D20" s="112">
        <v>3951815.095</v>
      </c>
      <c r="E20" s="112">
        <v>7409126.729</v>
      </c>
      <c r="F20" s="112"/>
      <c r="G20" s="101"/>
      <c r="H20" s="93"/>
      <c r="I20" s="93"/>
      <c r="J20" s="98"/>
      <c r="K20" s="98"/>
      <c r="L20" s="98"/>
      <c r="M20" s="98"/>
      <c r="N20" s="98"/>
      <c r="O20" s="98"/>
      <c r="P20" s="99"/>
      <c r="Q20" s="99"/>
      <c r="R20" s="99"/>
      <c r="S20" s="102"/>
      <c r="T20" s="102"/>
      <c r="U20" s="102"/>
      <c r="W20" s="100"/>
      <c r="X20" s="100"/>
      <c r="Y20" s="100"/>
    </row>
    <row r="21" spans="3:25" ht="19.5" customHeight="1">
      <c r="C21" s="115"/>
      <c r="D21" s="115"/>
      <c r="E21" s="115"/>
      <c r="F21" s="115"/>
      <c r="G21" s="101"/>
      <c r="H21" s="93"/>
      <c r="I21" s="93"/>
      <c r="J21" s="98"/>
      <c r="K21" s="98"/>
      <c r="L21" s="98"/>
      <c r="M21" s="98"/>
      <c r="N21" s="98"/>
      <c r="O21" s="98"/>
      <c r="P21" s="99"/>
      <c r="Q21" s="99"/>
      <c r="R21" s="99"/>
      <c r="S21" s="102"/>
      <c r="T21" s="102"/>
      <c r="U21" s="102"/>
      <c r="W21" s="100"/>
      <c r="X21" s="100"/>
      <c r="Y21" s="100"/>
    </row>
    <row r="22" spans="1:25" ht="19.5" customHeight="1">
      <c r="A22" s="111" t="s">
        <v>89</v>
      </c>
      <c r="C22" s="115"/>
      <c r="D22" s="115"/>
      <c r="E22" s="115"/>
      <c r="F22" s="115"/>
      <c r="G22" s="101"/>
      <c r="H22" s="93"/>
      <c r="I22" s="93"/>
      <c r="J22" s="98"/>
      <c r="K22" s="98"/>
      <c r="L22" s="98"/>
      <c r="M22" s="98"/>
      <c r="N22" s="98"/>
      <c r="O22" s="98"/>
      <c r="P22" s="99"/>
      <c r="Q22" s="99"/>
      <c r="R22" s="99"/>
      <c r="S22" s="102"/>
      <c r="T22" s="102"/>
      <c r="U22" s="102"/>
      <c r="W22" s="100"/>
      <c r="X22" s="100"/>
      <c r="Y22" s="100"/>
    </row>
    <row r="23" spans="1:25" ht="19.5" customHeight="1">
      <c r="A23" s="110" t="s">
        <v>192</v>
      </c>
      <c r="C23" s="115"/>
      <c r="D23" s="115"/>
      <c r="E23" s="115"/>
      <c r="F23" s="115"/>
      <c r="G23" s="101"/>
      <c r="H23" s="93"/>
      <c r="I23" s="93"/>
      <c r="J23" s="98"/>
      <c r="K23" s="98"/>
      <c r="L23" s="98"/>
      <c r="M23" s="98"/>
      <c r="N23" s="98"/>
      <c r="O23" s="98"/>
      <c r="P23" s="99"/>
      <c r="Q23" s="99"/>
      <c r="R23" s="99"/>
      <c r="S23" s="102"/>
      <c r="T23" s="102"/>
      <c r="U23" s="102"/>
      <c r="W23" s="100"/>
      <c r="X23" s="100"/>
      <c r="Y23" s="100"/>
    </row>
    <row r="24" spans="3:25" ht="19.5" customHeight="1">
      <c r="C24" s="115"/>
      <c r="D24" s="115"/>
      <c r="E24" s="115"/>
      <c r="F24" s="115"/>
      <c r="G24" s="101"/>
      <c r="H24" s="93"/>
      <c r="I24" s="93"/>
      <c r="J24" s="98"/>
      <c r="K24" s="98"/>
      <c r="L24" s="98"/>
      <c r="M24" s="98"/>
      <c r="N24" s="98"/>
      <c r="O24" s="98"/>
      <c r="P24" s="99"/>
      <c r="Q24" s="99"/>
      <c r="R24" s="99"/>
      <c r="S24" s="102"/>
      <c r="T24" s="102"/>
      <c r="U24" s="102"/>
      <c r="W24" s="100"/>
      <c r="X24" s="100"/>
      <c r="Y24" s="100"/>
    </row>
    <row r="25" spans="1:25" ht="19.5" customHeight="1">
      <c r="A25" s="113" t="s">
        <v>193</v>
      </c>
      <c r="C25" s="112">
        <v>11358.496</v>
      </c>
      <c r="D25" s="112">
        <v>2902.51</v>
      </c>
      <c r="E25" s="112">
        <v>14261.006</v>
      </c>
      <c r="F25" s="112"/>
      <c r="G25" s="101"/>
      <c r="H25" s="93"/>
      <c r="I25" s="93"/>
      <c r="J25" s="98"/>
      <c r="K25" s="98"/>
      <c r="L25" s="98"/>
      <c r="M25" s="98"/>
      <c r="N25" s="98"/>
      <c r="O25" s="98"/>
      <c r="P25" s="99"/>
      <c r="Q25" s="99"/>
      <c r="R25" s="99"/>
      <c r="S25" s="102"/>
      <c r="T25" s="102"/>
      <c r="U25" s="102"/>
      <c r="W25" s="100"/>
      <c r="X25" s="100"/>
      <c r="Y25" s="100"/>
    </row>
    <row r="26" spans="1:25" ht="19.5" customHeight="1">
      <c r="A26" s="111" t="s">
        <v>218</v>
      </c>
      <c r="C26" s="112">
        <v>263022.258</v>
      </c>
      <c r="D26" s="112">
        <v>179037.896</v>
      </c>
      <c r="E26" s="112">
        <v>442060.154</v>
      </c>
      <c r="F26" s="112"/>
      <c r="G26" s="101"/>
      <c r="H26" s="93"/>
      <c r="I26" s="93"/>
      <c r="J26" s="98"/>
      <c r="K26" s="98"/>
      <c r="L26" s="98"/>
      <c r="M26" s="98"/>
      <c r="N26" s="98"/>
      <c r="O26" s="98"/>
      <c r="P26" s="99"/>
      <c r="Q26" s="99"/>
      <c r="R26" s="99"/>
      <c r="S26" s="102"/>
      <c r="T26" s="102"/>
      <c r="U26" s="102"/>
      <c r="W26" s="100"/>
      <c r="X26" s="100"/>
      <c r="Y26" s="100"/>
    </row>
    <row r="27" spans="2:25" ht="19.5" customHeight="1">
      <c r="B27" s="113" t="s">
        <v>185</v>
      </c>
      <c r="C27" s="115"/>
      <c r="D27" s="115"/>
      <c r="E27" s="115"/>
      <c r="F27" s="115"/>
      <c r="G27" s="101"/>
      <c r="H27" s="93"/>
      <c r="I27" s="93"/>
      <c r="J27" s="98"/>
      <c r="K27" s="98"/>
      <c r="L27" s="98"/>
      <c r="M27" s="98"/>
      <c r="N27" s="98"/>
      <c r="O27" s="98"/>
      <c r="P27" s="99"/>
      <c r="Q27" s="99"/>
      <c r="R27" s="99"/>
      <c r="S27" s="102"/>
      <c r="T27" s="102"/>
      <c r="U27" s="102"/>
      <c r="W27" s="100"/>
      <c r="X27" s="100"/>
      <c r="Y27" s="100"/>
    </row>
    <row r="28" spans="1:25" ht="19.5" customHeight="1">
      <c r="A28" s="113" t="s">
        <v>194</v>
      </c>
      <c r="C28" s="112">
        <v>273388.245</v>
      </c>
      <c r="D28" s="112">
        <v>2218242.93</v>
      </c>
      <c r="E28" s="112">
        <v>2491631.175</v>
      </c>
      <c r="F28" s="112"/>
      <c r="G28" s="101"/>
      <c r="H28" s="93"/>
      <c r="I28" s="93"/>
      <c r="J28" s="98"/>
      <c r="K28" s="98"/>
      <c r="L28" s="98"/>
      <c r="M28" s="98"/>
      <c r="N28" s="98"/>
      <c r="O28" s="98"/>
      <c r="P28" s="99"/>
      <c r="Q28" s="99"/>
      <c r="R28" s="99"/>
      <c r="S28" s="102"/>
      <c r="T28" s="102"/>
      <c r="U28" s="102"/>
      <c r="W28" s="100"/>
      <c r="X28" s="100"/>
      <c r="Y28" s="100"/>
    </row>
    <row r="29" spans="1:25" ht="19.5" customHeight="1">
      <c r="A29" s="113" t="s">
        <v>195</v>
      </c>
      <c r="C29" s="112">
        <v>1792147.525</v>
      </c>
      <c r="D29" s="112">
        <v>535655.718</v>
      </c>
      <c r="E29" s="112">
        <v>2327803.243</v>
      </c>
      <c r="F29" s="112"/>
      <c r="G29" s="101"/>
      <c r="H29" s="93"/>
      <c r="I29" s="93"/>
      <c r="J29" s="98"/>
      <c r="K29" s="98"/>
      <c r="L29" s="98"/>
      <c r="M29" s="98"/>
      <c r="N29" s="98"/>
      <c r="O29" s="98"/>
      <c r="P29" s="99"/>
      <c r="Q29" s="99"/>
      <c r="R29" s="99"/>
      <c r="S29" s="102"/>
      <c r="T29" s="102"/>
      <c r="U29" s="102"/>
      <c r="W29" s="100"/>
      <c r="X29" s="100"/>
      <c r="Y29" s="100"/>
    </row>
    <row r="30" spans="1:25" ht="19.5" customHeight="1">
      <c r="A30" s="111" t="s">
        <v>196</v>
      </c>
      <c r="C30" s="112">
        <v>65535.988</v>
      </c>
      <c r="D30" s="112">
        <v>39955.293</v>
      </c>
      <c r="E30" s="112">
        <v>105491.281</v>
      </c>
      <c r="F30" s="112"/>
      <c r="G30" s="101"/>
      <c r="H30" s="93"/>
      <c r="I30" s="93"/>
      <c r="J30" s="98"/>
      <c r="K30" s="98"/>
      <c r="L30" s="98"/>
      <c r="M30" s="98"/>
      <c r="N30" s="98"/>
      <c r="O30" s="98"/>
      <c r="P30" s="99"/>
      <c r="Q30" s="99"/>
      <c r="R30" s="99"/>
      <c r="S30" s="102"/>
      <c r="T30" s="102"/>
      <c r="U30" s="102"/>
      <c r="W30" s="100"/>
      <c r="X30" s="100"/>
      <c r="Y30" s="100"/>
    </row>
    <row r="31" spans="2:25" ht="19.5" customHeight="1">
      <c r="B31" s="111" t="s">
        <v>197</v>
      </c>
      <c r="C31" s="112">
        <v>56857.438</v>
      </c>
      <c r="D31" s="112">
        <v>6321.006</v>
      </c>
      <c r="E31" s="112">
        <v>63178.444</v>
      </c>
      <c r="F31" s="112"/>
      <c r="G31" s="101"/>
      <c r="H31" s="93"/>
      <c r="I31" s="93"/>
      <c r="J31" s="98"/>
      <c r="K31" s="98"/>
      <c r="L31" s="98"/>
      <c r="M31" s="98"/>
      <c r="N31" s="98"/>
      <c r="O31" s="98"/>
      <c r="P31" s="99"/>
      <c r="Q31" s="99"/>
      <c r="R31" s="99"/>
      <c r="S31" s="102"/>
      <c r="T31" s="102"/>
      <c r="U31" s="102"/>
      <c r="W31" s="100"/>
      <c r="X31" s="100"/>
      <c r="Y31" s="100"/>
    </row>
    <row r="32" spans="2:25" ht="19.5" customHeight="1">
      <c r="B32" s="111" t="s">
        <v>198</v>
      </c>
      <c r="C32" s="112">
        <v>168</v>
      </c>
      <c r="D32" s="137">
        <v>0</v>
      </c>
      <c r="E32" s="112">
        <v>168</v>
      </c>
      <c r="F32" s="112"/>
      <c r="G32" s="101"/>
      <c r="H32" s="93"/>
      <c r="I32" s="93"/>
      <c r="J32" s="98"/>
      <c r="K32" s="98"/>
      <c r="L32" s="98"/>
      <c r="M32" s="98"/>
      <c r="N32" s="98"/>
      <c r="O32" s="98"/>
      <c r="P32" s="99"/>
      <c r="Q32" s="99"/>
      <c r="R32" s="99"/>
      <c r="S32" s="102"/>
      <c r="T32" s="102"/>
      <c r="U32" s="102"/>
      <c r="W32" s="100"/>
      <c r="X32" s="100"/>
      <c r="Y32" s="100"/>
    </row>
    <row r="33" spans="2:25" ht="19.5" customHeight="1">
      <c r="B33" s="111" t="s">
        <v>199</v>
      </c>
      <c r="C33" s="112">
        <v>600</v>
      </c>
      <c r="D33" s="137">
        <v>0</v>
      </c>
      <c r="E33" s="112">
        <v>600</v>
      </c>
      <c r="F33" s="112"/>
      <c r="G33" s="101"/>
      <c r="H33" s="93"/>
      <c r="I33" s="93"/>
      <c r="J33" s="98"/>
      <c r="K33" s="98"/>
      <c r="L33" s="98"/>
      <c r="M33" s="98"/>
      <c r="N33" s="98"/>
      <c r="O33" s="98"/>
      <c r="P33" s="99"/>
      <c r="Q33" s="99"/>
      <c r="R33" s="99"/>
      <c r="S33" s="102"/>
      <c r="T33" s="102"/>
      <c r="U33" s="102"/>
      <c r="W33" s="100"/>
      <c r="X33" s="100"/>
      <c r="Y33" s="100"/>
    </row>
    <row r="34" spans="2:25" ht="19.5" customHeight="1">
      <c r="B34" s="111" t="s">
        <v>200</v>
      </c>
      <c r="C34" s="112">
        <v>7910.55</v>
      </c>
      <c r="D34" s="112">
        <v>33634.287</v>
      </c>
      <c r="E34" s="112">
        <v>41544.837</v>
      </c>
      <c r="F34" s="112"/>
      <c r="G34" s="101"/>
      <c r="H34" s="93"/>
      <c r="I34" s="93"/>
      <c r="J34" s="98"/>
      <c r="K34" s="98"/>
      <c r="L34" s="98"/>
      <c r="M34" s="98"/>
      <c r="N34" s="98"/>
      <c r="O34" s="98"/>
      <c r="P34" s="99"/>
      <c r="Q34" s="99"/>
      <c r="R34" s="99"/>
      <c r="S34" s="102"/>
      <c r="T34" s="102"/>
      <c r="U34" s="102"/>
      <c r="W34" s="100"/>
      <c r="X34" s="100"/>
      <c r="Y34" s="100"/>
    </row>
    <row r="35" spans="1:25" ht="19.5" customHeight="1">
      <c r="A35" s="113" t="s">
        <v>201</v>
      </c>
      <c r="C35" s="112">
        <v>482235.325</v>
      </c>
      <c r="D35" s="112">
        <v>962945.17</v>
      </c>
      <c r="E35" s="112">
        <v>1445180.495</v>
      </c>
      <c r="F35" s="112"/>
      <c r="G35" s="101"/>
      <c r="H35" s="93"/>
      <c r="I35" s="93"/>
      <c r="J35" s="98"/>
      <c r="K35" s="98"/>
      <c r="L35" s="98"/>
      <c r="M35" s="98"/>
      <c r="N35" s="98"/>
      <c r="O35" s="98"/>
      <c r="P35" s="99"/>
      <c r="Q35" s="99"/>
      <c r="R35" s="99"/>
      <c r="S35" s="102"/>
      <c r="T35" s="102"/>
      <c r="U35" s="102"/>
      <c r="W35" s="100"/>
      <c r="X35" s="100"/>
      <c r="Y35" s="100"/>
    </row>
    <row r="36" spans="1:25" ht="19.5" customHeight="1" hidden="1">
      <c r="A36" s="113"/>
      <c r="C36" s="115"/>
      <c r="D36" s="115"/>
      <c r="E36" s="115"/>
      <c r="F36" s="115"/>
      <c r="G36" s="101"/>
      <c r="H36" s="93"/>
      <c r="I36" s="93"/>
      <c r="J36" s="98"/>
      <c r="K36" s="98"/>
      <c r="L36" s="98"/>
      <c r="M36" s="98"/>
      <c r="N36" s="98"/>
      <c r="O36" s="98"/>
      <c r="P36" s="99"/>
      <c r="Q36" s="99"/>
      <c r="R36" s="99"/>
      <c r="S36" s="102"/>
      <c r="T36" s="102"/>
      <c r="U36" s="102"/>
      <c r="W36" s="100"/>
      <c r="X36" s="100"/>
      <c r="Y36" s="100"/>
    </row>
    <row r="37" spans="2:25" ht="19.5" customHeight="1">
      <c r="B37" s="111" t="s">
        <v>202</v>
      </c>
      <c r="C37" s="112">
        <v>1243.79</v>
      </c>
      <c r="D37" s="112">
        <v>74968.206</v>
      </c>
      <c r="E37" s="112">
        <v>76211.996</v>
      </c>
      <c r="F37" s="112"/>
      <c r="G37" s="101"/>
      <c r="H37" s="93"/>
      <c r="I37" s="93"/>
      <c r="J37" s="98"/>
      <c r="K37" s="98"/>
      <c r="L37" s="98"/>
      <c r="M37" s="98"/>
      <c r="N37" s="98"/>
      <c r="O37" s="98"/>
      <c r="P37" s="99"/>
      <c r="Q37" s="99"/>
      <c r="R37" s="99"/>
      <c r="S37" s="102"/>
      <c r="T37" s="102"/>
      <c r="U37" s="102"/>
      <c r="W37" s="100"/>
      <c r="X37" s="100"/>
      <c r="Y37" s="100"/>
    </row>
    <row r="38" spans="2:25" ht="19.5" customHeight="1">
      <c r="B38" s="111" t="s">
        <v>203</v>
      </c>
      <c r="C38" s="112">
        <v>84315.818</v>
      </c>
      <c r="D38" s="112">
        <v>342533.133</v>
      </c>
      <c r="E38" s="112">
        <v>426848.951</v>
      </c>
      <c r="F38" s="112"/>
      <c r="G38" s="101"/>
      <c r="H38" s="93"/>
      <c r="I38" s="93"/>
      <c r="J38" s="98"/>
      <c r="K38" s="98"/>
      <c r="L38" s="98"/>
      <c r="M38" s="98"/>
      <c r="N38" s="98"/>
      <c r="O38" s="98"/>
      <c r="P38" s="99"/>
      <c r="Q38" s="99"/>
      <c r="R38" s="99"/>
      <c r="S38" s="102"/>
      <c r="T38" s="102"/>
      <c r="U38" s="102"/>
      <c r="W38" s="100"/>
      <c r="X38" s="100"/>
      <c r="Y38" s="100"/>
    </row>
    <row r="39" spans="2:25" ht="19.5" customHeight="1">
      <c r="B39" s="111" t="s">
        <v>204</v>
      </c>
      <c r="C39" s="112">
        <v>268934.521</v>
      </c>
      <c r="D39" s="112">
        <v>84122.37</v>
      </c>
      <c r="E39" s="112">
        <v>353056.891</v>
      </c>
      <c r="F39" s="112"/>
      <c r="G39" s="101"/>
      <c r="H39" s="93"/>
      <c r="I39" s="93"/>
      <c r="J39" s="98"/>
      <c r="K39" s="98"/>
      <c r="L39" s="98"/>
      <c r="M39" s="98"/>
      <c r="N39" s="98"/>
      <c r="O39" s="98"/>
      <c r="P39" s="99"/>
      <c r="Q39" s="99"/>
      <c r="R39" s="99"/>
      <c r="S39" s="102"/>
      <c r="T39" s="102"/>
      <c r="U39" s="102"/>
      <c r="W39" s="100"/>
      <c r="X39" s="100"/>
      <c r="Y39" s="100"/>
    </row>
    <row r="40" spans="2:25" ht="19.5" customHeight="1">
      <c r="B40" s="111" t="s">
        <v>205</v>
      </c>
      <c r="C40" s="112">
        <v>127741.196</v>
      </c>
      <c r="D40" s="112">
        <v>461321.461</v>
      </c>
      <c r="E40" s="112">
        <v>589062.657</v>
      </c>
      <c r="F40" s="112"/>
      <c r="G40" s="101"/>
      <c r="H40" s="93"/>
      <c r="I40" s="93"/>
      <c r="J40" s="98"/>
      <c r="K40" s="98"/>
      <c r="L40" s="98"/>
      <c r="M40" s="98"/>
      <c r="N40" s="98"/>
      <c r="O40" s="98"/>
      <c r="P40" s="99"/>
      <c r="Q40" s="99"/>
      <c r="R40" s="99"/>
      <c r="S40" s="102"/>
      <c r="T40" s="102"/>
      <c r="U40" s="102"/>
      <c r="W40" s="100"/>
      <c r="X40" s="100"/>
      <c r="Y40" s="100"/>
    </row>
    <row r="41" spans="1:25" ht="19.5" customHeight="1">
      <c r="A41" s="113" t="s">
        <v>206</v>
      </c>
      <c r="C41" s="112">
        <v>34836.218</v>
      </c>
      <c r="D41" s="112">
        <v>16019.039</v>
      </c>
      <c r="E41" s="112">
        <v>50855.257</v>
      </c>
      <c r="F41" s="112"/>
      <c r="G41" s="101"/>
      <c r="H41" s="93"/>
      <c r="I41" s="93"/>
      <c r="J41" s="98"/>
      <c r="K41" s="98"/>
      <c r="L41" s="98"/>
      <c r="M41" s="98"/>
      <c r="N41" s="98"/>
      <c r="O41" s="98"/>
      <c r="P41" s="99"/>
      <c r="Q41" s="99"/>
      <c r="R41" s="99"/>
      <c r="S41" s="102"/>
      <c r="T41" s="102"/>
      <c r="U41" s="102"/>
      <c r="W41" s="100"/>
      <c r="X41" s="100"/>
      <c r="Y41" s="100"/>
    </row>
    <row r="42" spans="1:25" ht="19.5" customHeight="1">
      <c r="A42" s="113" t="s">
        <v>207</v>
      </c>
      <c r="C42" s="112">
        <v>61212.193</v>
      </c>
      <c r="D42" s="112">
        <v>434.51</v>
      </c>
      <c r="E42" s="112">
        <v>61646.703</v>
      </c>
      <c r="F42" s="112"/>
      <c r="G42" s="101"/>
      <c r="H42" s="93"/>
      <c r="I42" s="93"/>
      <c r="J42" s="98"/>
      <c r="K42" s="98"/>
      <c r="L42" s="98"/>
      <c r="M42" s="98"/>
      <c r="N42" s="98"/>
      <c r="O42" s="98"/>
      <c r="P42" s="99"/>
      <c r="Q42" s="99"/>
      <c r="R42" s="99"/>
      <c r="S42" s="102"/>
      <c r="T42" s="102"/>
      <c r="U42" s="102"/>
      <c r="W42" s="100"/>
      <c r="X42" s="100"/>
      <c r="Y42" s="100"/>
    </row>
    <row r="43" spans="1:25" ht="19.5" customHeight="1">
      <c r="A43" s="113" t="s">
        <v>208</v>
      </c>
      <c r="C43" s="112">
        <v>209113.464</v>
      </c>
      <c r="D43" s="112">
        <v>261083.951</v>
      </c>
      <c r="E43" s="112">
        <v>470197.415</v>
      </c>
      <c r="F43" s="112"/>
      <c r="G43" s="101"/>
      <c r="H43" s="93"/>
      <c r="I43" s="93"/>
      <c r="J43" s="98"/>
      <c r="K43" s="98"/>
      <c r="L43" s="98"/>
      <c r="M43" s="98"/>
      <c r="N43" s="98"/>
      <c r="O43" s="98"/>
      <c r="P43" s="99"/>
      <c r="Q43" s="99"/>
      <c r="R43" s="99"/>
      <c r="S43" s="102"/>
      <c r="T43" s="102"/>
      <c r="U43" s="102"/>
      <c r="W43" s="100"/>
      <c r="X43" s="100"/>
      <c r="Y43" s="100"/>
    </row>
    <row r="44" spans="3:25" ht="19.5" customHeight="1">
      <c r="C44" s="115"/>
      <c r="D44" s="115"/>
      <c r="E44" s="115"/>
      <c r="F44" s="115"/>
      <c r="G44" s="101"/>
      <c r="H44" s="93"/>
      <c r="I44" s="93"/>
      <c r="J44" s="98"/>
      <c r="K44" s="98"/>
      <c r="L44" s="98"/>
      <c r="M44" s="98"/>
      <c r="N44" s="98"/>
      <c r="O44" s="98"/>
      <c r="P44" s="99"/>
      <c r="Q44" s="99"/>
      <c r="R44" s="99"/>
      <c r="S44" s="102"/>
      <c r="T44" s="102"/>
      <c r="U44" s="102"/>
      <c r="W44" s="100"/>
      <c r="X44" s="100"/>
      <c r="Y44" s="100"/>
    </row>
    <row r="45" spans="1:25" ht="19.5" customHeight="1">
      <c r="A45" s="110" t="s">
        <v>209</v>
      </c>
      <c r="B45" s="114"/>
      <c r="C45" s="112">
        <v>3192849.712</v>
      </c>
      <c r="D45" s="112">
        <v>4216277.017</v>
      </c>
      <c r="E45" s="112">
        <v>7409126.729</v>
      </c>
      <c r="F45" s="112"/>
      <c r="G45" s="101"/>
      <c r="H45" s="93"/>
      <c r="I45" s="93"/>
      <c r="J45" s="98"/>
      <c r="K45" s="98"/>
      <c r="L45" s="98"/>
      <c r="M45" s="98"/>
      <c r="N45" s="98"/>
      <c r="O45" s="98"/>
      <c r="P45" s="99"/>
      <c r="Q45" s="99"/>
      <c r="R45" s="99"/>
      <c r="S45" s="102"/>
      <c r="T45" s="102"/>
      <c r="U45" s="102"/>
      <c r="W45" s="100"/>
      <c r="X45" s="100"/>
      <c r="Y45" s="100"/>
    </row>
    <row r="46" spans="3:25" ht="19.5" customHeight="1">
      <c r="C46" s="115"/>
      <c r="D46" s="115"/>
      <c r="E46" s="115"/>
      <c r="F46" s="115"/>
      <c r="G46" s="101"/>
      <c r="J46" s="98"/>
      <c r="K46" s="98"/>
      <c r="L46" s="98"/>
      <c r="M46" s="98"/>
      <c r="N46" s="98"/>
      <c r="O46" s="98"/>
      <c r="P46" s="99"/>
      <c r="Q46" s="99"/>
      <c r="R46" s="99"/>
      <c r="S46" s="102"/>
      <c r="T46" s="102"/>
      <c r="U46" s="102"/>
      <c r="W46" s="100"/>
      <c r="X46" s="100"/>
      <c r="Y46" s="100"/>
    </row>
    <row r="47" spans="1:25" ht="19.5" customHeight="1">
      <c r="A47" s="111" t="s">
        <v>89</v>
      </c>
      <c r="C47" s="101"/>
      <c r="D47" s="101"/>
      <c r="E47" s="101"/>
      <c r="F47" s="101"/>
      <c r="G47" s="101"/>
      <c r="J47" s="98"/>
      <c r="K47" s="98"/>
      <c r="L47" s="98"/>
      <c r="M47" s="98"/>
      <c r="N47" s="98"/>
      <c r="O47" s="98"/>
      <c r="P47" s="99"/>
      <c r="Q47" s="99"/>
      <c r="R47" s="99"/>
      <c r="S47" s="102"/>
      <c r="T47" s="102"/>
      <c r="U47" s="102"/>
      <c r="W47" s="100"/>
      <c r="X47" s="100"/>
      <c r="Y47" s="100"/>
    </row>
    <row r="48" spans="1:25" ht="19.5" customHeight="1">
      <c r="A48" s="113"/>
      <c r="C48" s="101"/>
      <c r="D48" s="101"/>
      <c r="E48" s="101"/>
      <c r="F48" s="101"/>
      <c r="G48" s="101"/>
      <c r="J48" s="98"/>
      <c r="K48" s="98"/>
      <c r="L48" s="98"/>
      <c r="M48" s="98"/>
      <c r="N48" s="98"/>
      <c r="O48" s="98"/>
      <c r="P48" s="99"/>
      <c r="Q48" s="99"/>
      <c r="R48" s="99"/>
      <c r="S48" s="102"/>
      <c r="T48" s="102"/>
      <c r="U48" s="102"/>
      <c r="W48" s="100"/>
      <c r="X48" s="100"/>
      <c r="Y48" s="100"/>
    </row>
    <row r="49" spans="1:25" ht="19.5" customHeight="1">
      <c r="A49" s="113"/>
      <c r="C49" s="101"/>
      <c r="D49" s="101"/>
      <c r="E49" s="101"/>
      <c r="F49" s="101"/>
      <c r="G49" s="101"/>
      <c r="J49" s="98"/>
      <c r="K49" s="98"/>
      <c r="L49" s="98"/>
      <c r="M49" s="98"/>
      <c r="N49" s="98"/>
      <c r="O49" s="98"/>
      <c r="P49" s="99"/>
      <c r="Q49" s="99"/>
      <c r="R49" s="99"/>
      <c r="S49" s="103"/>
      <c r="T49" s="103"/>
      <c r="U49" s="103"/>
      <c r="W49" s="100"/>
      <c r="X49" s="100"/>
      <c r="Y49" s="100"/>
    </row>
    <row r="50" spans="7:18" s="105" customFormat="1" ht="19.5" customHeight="1">
      <c r="G50" s="107"/>
      <c r="J50" s="108"/>
      <c r="K50" s="108"/>
      <c r="L50" s="108"/>
      <c r="M50" s="108"/>
      <c r="N50" s="108"/>
      <c r="O50" s="108"/>
      <c r="P50" s="109"/>
      <c r="Q50" s="109"/>
      <c r="R50" s="109"/>
    </row>
    <row r="51" spans="1:21" ht="11.25" customHeight="1">
      <c r="A51" s="96"/>
      <c r="B51" s="96"/>
      <c r="C51" s="96"/>
      <c r="D51" s="96"/>
      <c r="E51" s="96"/>
      <c r="F51" s="96"/>
      <c r="G51" s="104"/>
      <c r="J51" s="98"/>
      <c r="K51" s="98"/>
      <c r="L51" s="98"/>
      <c r="M51" s="98"/>
      <c r="N51" s="98"/>
      <c r="O51" s="98"/>
      <c r="P51" s="99"/>
      <c r="Q51" s="99"/>
      <c r="R51" s="99"/>
      <c r="S51" s="105"/>
      <c r="T51" s="105"/>
      <c r="U51" s="105"/>
    </row>
    <row r="52" ht="19.5" customHeight="1">
      <c r="G52" s="91"/>
    </row>
    <row r="53" ht="15.75">
      <c r="G53" s="91"/>
    </row>
    <row r="54" ht="15.75">
      <c r="G54" s="91"/>
    </row>
    <row r="55" ht="15.75">
      <c r="G55" s="91"/>
    </row>
    <row r="56" ht="15.75">
      <c r="G56" s="91"/>
    </row>
    <row r="57" ht="15.75">
      <c r="G57" s="91"/>
    </row>
    <row r="58" ht="15.75">
      <c r="G58" s="91"/>
    </row>
    <row r="59" ht="15.75">
      <c r="G59" s="91"/>
    </row>
    <row r="60" ht="15.75">
      <c r="G60" s="91"/>
    </row>
    <row r="61" ht="15.75">
      <c r="G61" s="91"/>
    </row>
    <row r="62" ht="15.75">
      <c r="G62" s="91"/>
    </row>
    <row r="63" ht="15.75">
      <c r="G63" s="91"/>
    </row>
    <row r="64" ht="15.75">
      <c r="G64" s="91"/>
    </row>
    <row r="65" ht="15.75">
      <c r="G65" s="91"/>
    </row>
    <row r="66" ht="15.75">
      <c r="G66" s="91"/>
    </row>
    <row r="67" ht="15.75">
      <c r="G67" s="91"/>
    </row>
    <row r="68" ht="15.75">
      <c r="G68" s="91"/>
    </row>
    <row r="69" ht="15.75">
      <c r="G69" s="91"/>
    </row>
    <row r="70" ht="15.75">
      <c r="G70" s="91"/>
    </row>
    <row r="71" ht="19.5" customHeight="1">
      <c r="G71" s="91"/>
    </row>
    <row r="72" ht="19.5" customHeight="1">
      <c r="G72" s="91"/>
    </row>
    <row r="73" ht="19.5" customHeight="1">
      <c r="G73" s="91"/>
    </row>
    <row r="74" ht="19.5" customHeight="1">
      <c r="G74" s="91"/>
    </row>
    <row r="75" ht="19.5" customHeight="1">
      <c r="G75" s="91"/>
    </row>
    <row r="76" ht="19.5" customHeight="1">
      <c r="G76" s="91"/>
    </row>
    <row r="77" ht="19.5" customHeight="1">
      <c r="G77" s="91"/>
    </row>
    <row r="78" ht="19.5" customHeight="1">
      <c r="G78" s="91"/>
    </row>
    <row r="79" ht="19.5" customHeight="1">
      <c r="G79" s="91"/>
    </row>
    <row r="80" ht="19.5" customHeight="1">
      <c r="G80" s="91"/>
    </row>
    <row r="81" ht="19.5" customHeight="1">
      <c r="G81" s="91"/>
    </row>
    <row r="82" ht="19.5" customHeight="1">
      <c r="G82" s="91"/>
    </row>
    <row r="83" ht="19.5" customHeight="1">
      <c r="G83" s="91"/>
    </row>
    <row r="84" ht="19.5" customHeight="1">
      <c r="G84" s="91"/>
    </row>
    <row r="85" ht="19.5" customHeight="1">
      <c r="G85" s="91"/>
    </row>
    <row r="86" ht="19.5" customHeight="1">
      <c r="G86" s="91"/>
    </row>
    <row r="87" ht="19.5" customHeight="1">
      <c r="G87" s="91"/>
    </row>
    <row r="88" ht="19.5" customHeight="1">
      <c r="G88" s="91"/>
    </row>
    <row r="89" ht="19.5" customHeight="1">
      <c r="G89" s="91"/>
    </row>
    <row r="90" ht="19.5" customHeight="1">
      <c r="G90" s="91"/>
    </row>
    <row r="91" ht="19.5" customHeight="1">
      <c r="G91" s="91"/>
    </row>
    <row r="92" ht="19.5" customHeight="1">
      <c r="G92" s="91"/>
    </row>
    <row r="93" ht="19.5" customHeight="1">
      <c r="G93" s="91"/>
    </row>
    <row r="94" ht="19.5" customHeight="1">
      <c r="G94" s="91"/>
    </row>
    <row r="95" ht="19.5" customHeight="1">
      <c r="G95" s="91"/>
    </row>
    <row r="96" ht="19.5" customHeight="1">
      <c r="G96" s="91"/>
    </row>
    <row r="97" ht="19.5" customHeight="1">
      <c r="G97" s="91"/>
    </row>
    <row r="98" ht="19.5" customHeight="1">
      <c r="G98" s="91"/>
    </row>
    <row r="99" ht="19.5" customHeight="1">
      <c r="G99" s="91"/>
    </row>
    <row r="100" ht="19.5" customHeight="1">
      <c r="G100" s="91"/>
    </row>
    <row r="101" ht="19.5" customHeight="1">
      <c r="G101" s="91"/>
    </row>
    <row r="102" ht="19.5" customHeight="1">
      <c r="G102" s="91"/>
    </row>
    <row r="103" ht="19.5" customHeight="1">
      <c r="G103" s="91"/>
    </row>
    <row r="104" ht="19.5" customHeight="1">
      <c r="G104" s="91"/>
    </row>
    <row r="105" ht="19.5" customHeight="1">
      <c r="G105" s="91"/>
    </row>
    <row r="106" ht="19.5" customHeight="1">
      <c r="G106" s="91"/>
    </row>
    <row r="107" ht="19.5" customHeight="1">
      <c r="G107" s="91"/>
    </row>
    <row r="108" ht="19.5" customHeight="1">
      <c r="G108" s="91"/>
    </row>
    <row r="109" ht="19.5" customHeight="1">
      <c r="G109" s="91"/>
    </row>
    <row r="110" ht="19.5" customHeight="1">
      <c r="G110" s="91"/>
    </row>
    <row r="111" ht="19.5" customHeight="1">
      <c r="G111" s="91"/>
    </row>
    <row r="112" ht="19.5" customHeight="1">
      <c r="G112" s="91"/>
    </row>
    <row r="113" ht="15.75">
      <c r="G113" s="91"/>
    </row>
    <row r="114" ht="15.75">
      <c r="G114" s="91"/>
    </row>
    <row r="115" ht="15.75">
      <c r="G115" s="91"/>
    </row>
    <row r="116" ht="15.75">
      <c r="G116" s="91"/>
    </row>
    <row r="117" ht="15.75">
      <c r="G117" s="91"/>
    </row>
    <row r="118" ht="15.75">
      <c r="G118" s="91"/>
    </row>
    <row r="119" ht="15.75">
      <c r="G119" s="91"/>
    </row>
    <row r="120" ht="8.25" customHeight="1">
      <c r="G120" s="91"/>
    </row>
    <row r="121" ht="6.75" customHeight="1">
      <c r="G121" s="91"/>
    </row>
    <row r="122" ht="16.5" customHeight="1">
      <c r="G122" s="91"/>
    </row>
    <row r="123" ht="16.5" customHeight="1">
      <c r="G123" s="91"/>
    </row>
    <row r="124" ht="15" customHeight="1">
      <c r="G124" s="91"/>
    </row>
    <row r="125" ht="15.75">
      <c r="G125" s="91"/>
    </row>
    <row r="126" ht="15.75" customHeight="1">
      <c r="G126" s="91"/>
    </row>
    <row r="127" ht="15.75" customHeight="1">
      <c r="G127" s="91"/>
    </row>
    <row r="128" ht="15.75" customHeight="1">
      <c r="G128" s="91"/>
    </row>
    <row r="129" ht="15.75" customHeight="1">
      <c r="G129" s="91"/>
    </row>
    <row r="130" ht="6.75" customHeight="1">
      <c r="G130" s="91"/>
    </row>
    <row r="131" ht="19.5" customHeight="1">
      <c r="G131" s="91"/>
    </row>
    <row r="132" ht="19.5" customHeight="1">
      <c r="G132" s="91"/>
    </row>
    <row r="133" ht="19.5" customHeight="1">
      <c r="G133" s="91"/>
    </row>
    <row r="134" ht="19.5" customHeight="1">
      <c r="G134" s="91"/>
    </row>
    <row r="135" ht="19.5" customHeight="1">
      <c r="G135" s="91"/>
    </row>
    <row r="136" ht="19.5" customHeight="1">
      <c r="G136" s="91"/>
    </row>
    <row r="137" ht="19.5" customHeight="1">
      <c r="G137" s="91"/>
    </row>
    <row r="138" ht="19.5" customHeight="1">
      <c r="G138" s="91"/>
    </row>
    <row r="139" ht="19.5" customHeight="1">
      <c r="G139" s="91"/>
    </row>
    <row r="140" ht="19.5" customHeight="1">
      <c r="G140" s="91"/>
    </row>
    <row r="141" ht="19.5" customHeight="1">
      <c r="G141" s="91"/>
    </row>
    <row r="142" ht="19.5" customHeight="1">
      <c r="G142" s="91"/>
    </row>
    <row r="143" ht="19.5" customHeight="1">
      <c r="G143" s="91"/>
    </row>
    <row r="144" ht="19.5" customHeight="1">
      <c r="G144" s="91"/>
    </row>
    <row r="145" ht="19.5" customHeight="1">
      <c r="G145" s="91"/>
    </row>
    <row r="146" ht="19.5" customHeight="1">
      <c r="G146" s="91"/>
    </row>
    <row r="147" ht="19.5" customHeight="1">
      <c r="G147" s="91"/>
    </row>
    <row r="148" ht="19.5" customHeight="1">
      <c r="G148" s="91"/>
    </row>
    <row r="149" ht="19.5" customHeight="1">
      <c r="G149" s="91"/>
    </row>
    <row r="150" ht="19.5" customHeight="1">
      <c r="G150" s="91"/>
    </row>
    <row r="151" ht="19.5" customHeight="1">
      <c r="G151" s="91"/>
    </row>
    <row r="152" ht="19.5" customHeight="1">
      <c r="G152" s="91"/>
    </row>
    <row r="153" ht="19.5" customHeight="1">
      <c r="G153" s="91"/>
    </row>
    <row r="154" ht="19.5" customHeight="1">
      <c r="G154" s="91"/>
    </row>
    <row r="155" ht="19.5" customHeight="1">
      <c r="G155" s="91"/>
    </row>
    <row r="156" ht="19.5" customHeight="1">
      <c r="G156" s="91"/>
    </row>
    <row r="157" ht="19.5" customHeight="1">
      <c r="G157" s="91"/>
    </row>
    <row r="158" ht="19.5" customHeight="1">
      <c r="G158" s="91"/>
    </row>
    <row r="159" ht="19.5" customHeight="1">
      <c r="G159" s="91"/>
    </row>
    <row r="160" ht="19.5" customHeight="1">
      <c r="G160" s="91"/>
    </row>
    <row r="161" ht="19.5" customHeight="1">
      <c r="G161" s="91"/>
    </row>
    <row r="162" ht="19.5" customHeight="1">
      <c r="G162" s="91"/>
    </row>
    <row r="163" ht="19.5" customHeight="1">
      <c r="G163" s="91"/>
    </row>
    <row r="164" ht="19.5" customHeight="1">
      <c r="G164" s="91"/>
    </row>
    <row r="165" ht="19.5" customHeight="1">
      <c r="G165" s="91"/>
    </row>
    <row r="166" ht="19.5" customHeight="1">
      <c r="G166" s="91"/>
    </row>
    <row r="167" ht="19.5" customHeight="1">
      <c r="G167" s="91"/>
    </row>
    <row r="168" ht="19.5" customHeight="1">
      <c r="G168" s="91"/>
    </row>
    <row r="169" ht="19.5" customHeight="1">
      <c r="G169" s="91"/>
    </row>
    <row r="170" ht="19.5" customHeight="1">
      <c r="G170" s="91"/>
    </row>
    <row r="171" ht="19.5" customHeight="1">
      <c r="G171" s="91"/>
    </row>
    <row r="172" ht="19.5" customHeight="1">
      <c r="G172" s="91"/>
    </row>
    <row r="173" ht="15.75">
      <c r="G173" s="91"/>
    </row>
    <row r="174" ht="15.75">
      <c r="G174" s="91"/>
    </row>
    <row r="175" ht="15.75">
      <c r="G175" s="91"/>
    </row>
    <row r="176" ht="15.75">
      <c r="G176" s="91"/>
    </row>
    <row r="177" ht="15.75">
      <c r="G177" s="91"/>
    </row>
    <row r="178" ht="15.75">
      <c r="G178" s="91"/>
    </row>
    <row r="179" ht="15.75">
      <c r="G179" s="91"/>
    </row>
    <row r="180" ht="8.25" customHeight="1">
      <c r="G180" s="91"/>
    </row>
    <row r="181" ht="6.75" customHeight="1">
      <c r="G181" s="91"/>
    </row>
    <row r="182" ht="16.5" customHeight="1">
      <c r="G182" s="91"/>
    </row>
    <row r="183" ht="16.5" customHeight="1">
      <c r="G183" s="91"/>
    </row>
    <row r="184" ht="16.5" customHeight="1">
      <c r="G184" s="91"/>
    </row>
    <row r="185" ht="15.75">
      <c r="G185" s="91"/>
    </row>
    <row r="186" ht="15.75" customHeight="1">
      <c r="G186" s="91"/>
    </row>
    <row r="187" ht="15.75" customHeight="1">
      <c r="G187" s="91"/>
    </row>
    <row r="188" ht="15.75" customHeight="1">
      <c r="G188" s="91"/>
    </row>
    <row r="189" ht="15.75" customHeight="1">
      <c r="G189" s="91"/>
    </row>
    <row r="190" ht="8.25" customHeight="1">
      <c r="G190" s="91"/>
    </row>
    <row r="191" ht="19.5" customHeight="1">
      <c r="G191" s="91"/>
    </row>
    <row r="192" ht="19.5" customHeight="1">
      <c r="G192" s="91"/>
    </row>
    <row r="193" ht="19.5" customHeight="1">
      <c r="G193" s="91"/>
    </row>
    <row r="194" ht="19.5" customHeight="1">
      <c r="G194" s="91"/>
    </row>
    <row r="195" ht="19.5" customHeight="1">
      <c r="G195" s="91"/>
    </row>
    <row r="196" ht="19.5" customHeight="1">
      <c r="G196" s="91"/>
    </row>
    <row r="197" ht="19.5" customHeight="1">
      <c r="G197" s="91"/>
    </row>
    <row r="198" ht="19.5" customHeight="1">
      <c r="G198" s="91"/>
    </row>
    <row r="199" ht="19.5" customHeight="1">
      <c r="G199" s="91"/>
    </row>
    <row r="200" ht="19.5" customHeight="1">
      <c r="G200" s="91"/>
    </row>
    <row r="201" ht="19.5" customHeight="1">
      <c r="G201" s="91"/>
    </row>
    <row r="202" ht="19.5" customHeight="1">
      <c r="G202" s="91"/>
    </row>
    <row r="203" ht="19.5" customHeight="1">
      <c r="G203" s="91"/>
    </row>
    <row r="204" ht="19.5" customHeight="1">
      <c r="G204" s="91"/>
    </row>
    <row r="205" ht="19.5" customHeight="1">
      <c r="G205" s="91"/>
    </row>
    <row r="206" ht="19.5" customHeight="1">
      <c r="G206" s="91"/>
    </row>
    <row r="207" ht="19.5" customHeight="1">
      <c r="G207" s="91"/>
    </row>
    <row r="208" ht="19.5" customHeight="1">
      <c r="G208" s="91"/>
    </row>
    <row r="209" ht="19.5" customHeight="1">
      <c r="G209" s="91"/>
    </row>
    <row r="210" ht="19.5" customHeight="1">
      <c r="G210" s="91"/>
    </row>
    <row r="211" ht="19.5" customHeight="1">
      <c r="G211" s="91"/>
    </row>
    <row r="212" ht="19.5" customHeight="1">
      <c r="G212" s="91"/>
    </row>
    <row r="213" ht="19.5" customHeight="1">
      <c r="G213" s="91"/>
    </row>
    <row r="214" ht="19.5" customHeight="1">
      <c r="G214" s="91"/>
    </row>
    <row r="215" ht="19.5" customHeight="1">
      <c r="G215" s="91"/>
    </row>
    <row r="216" ht="19.5" customHeight="1">
      <c r="G216" s="91"/>
    </row>
    <row r="217" ht="19.5" customHeight="1">
      <c r="G217" s="91"/>
    </row>
    <row r="218" ht="19.5" customHeight="1">
      <c r="G218" s="91"/>
    </row>
    <row r="219" ht="19.5" customHeight="1">
      <c r="G219" s="91"/>
    </row>
    <row r="220" ht="19.5" customHeight="1">
      <c r="G220" s="91"/>
    </row>
    <row r="221" ht="19.5" customHeight="1">
      <c r="G221" s="91"/>
    </row>
    <row r="222" ht="19.5" customHeight="1">
      <c r="G222" s="91"/>
    </row>
    <row r="223" ht="19.5" customHeight="1">
      <c r="G223" s="91"/>
    </row>
    <row r="224" ht="19.5" customHeight="1">
      <c r="G224" s="91"/>
    </row>
    <row r="225" ht="19.5" customHeight="1">
      <c r="G225" s="91"/>
    </row>
    <row r="226" ht="19.5" customHeight="1">
      <c r="G226" s="91"/>
    </row>
    <row r="227" ht="19.5" customHeight="1">
      <c r="G227" s="91"/>
    </row>
    <row r="228" ht="19.5" customHeight="1">
      <c r="G228" s="91"/>
    </row>
    <row r="229" ht="19.5" customHeight="1">
      <c r="G229" s="91"/>
    </row>
    <row r="230" ht="19.5" customHeight="1">
      <c r="G230" s="91"/>
    </row>
    <row r="231" ht="19.5" customHeight="1">
      <c r="G231" s="91"/>
    </row>
    <row r="232" ht="19.5" customHeight="1">
      <c r="G232" s="91"/>
    </row>
    <row r="233" ht="15.75">
      <c r="G233" s="91"/>
    </row>
    <row r="234" ht="15.75">
      <c r="G234" s="91"/>
    </row>
    <row r="235" ht="15.75">
      <c r="G235" s="91"/>
    </row>
    <row r="236" ht="15.75">
      <c r="G236" s="91"/>
    </row>
    <row r="237" ht="15.75">
      <c r="G237" s="91"/>
    </row>
    <row r="238" ht="15.75">
      <c r="G238" s="91"/>
    </row>
    <row r="239" ht="15.75">
      <c r="G239" s="91"/>
    </row>
    <row r="240" ht="15.75">
      <c r="G240" s="91"/>
    </row>
    <row r="241" ht="15.75">
      <c r="G241" s="91"/>
    </row>
    <row r="242" ht="15.75">
      <c r="G242" s="91"/>
    </row>
    <row r="243" ht="15.75">
      <c r="G243" s="91"/>
    </row>
    <row r="244" ht="15.75">
      <c r="G244" s="91"/>
    </row>
    <row r="245" ht="15.75">
      <c r="G245" s="91"/>
    </row>
    <row r="246" ht="15.75">
      <c r="G246" s="91"/>
    </row>
    <row r="247" ht="15.75">
      <c r="G247" s="91"/>
    </row>
    <row r="248" ht="15.75">
      <c r="G248" s="91"/>
    </row>
    <row r="249" ht="15.75">
      <c r="G249" s="91"/>
    </row>
    <row r="250" ht="15.75">
      <c r="G250" s="91"/>
    </row>
    <row r="251" ht="15.75">
      <c r="G251" s="91"/>
    </row>
    <row r="252" ht="15.75">
      <c r="G252" s="91"/>
    </row>
    <row r="253" ht="15.75">
      <c r="G253" s="91"/>
    </row>
    <row r="254" ht="15.75">
      <c r="G254" s="91"/>
    </row>
    <row r="255" ht="15.75">
      <c r="G255" s="91"/>
    </row>
    <row r="256" ht="15.75">
      <c r="G256" s="91"/>
    </row>
    <row r="257" ht="15.75">
      <c r="G257" s="91"/>
    </row>
    <row r="258" ht="15.75">
      <c r="G258" s="91"/>
    </row>
    <row r="259" ht="15.75">
      <c r="G259" s="91"/>
    </row>
    <row r="260" ht="15.75">
      <c r="G260" s="91"/>
    </row>
    <row r="261" ht="15.75">
      <c r="G261" s="91"/>
    </row>
    <row r="262" ht="15.75">
      <c r="G262" s="91"/>
    </row>
    <row r="263" ht="15.75">
      <c r="G263" s="91"/>
    </row>
    <row r="264" ht="15.75">
      <c r="G264" s="91"/>
    </row>
    <row r="265" ht="15.75">
      <c r="G265" s="91"/>
    </row>
    <row r="266" ht="15.75">
      <c r="G266" s="91"/>
    </row>
    <row r="267" ht="15.75">
      <c r="G267" s="91"/>
    </row>
    <row r="268" ht="15.75">
      <c r="G268" s="91"/>
    </row>
    <row r="269" ht="15.75">
      <c r="G269" s="91"/>
    </row>
    <row r="270" ht="15.75">
      <c r="G270" s="91"/>
    </row>
    <row r="271" ht="15.75">
      <c r="G271" s="91"/>
    </row>
    <row r="272" ht="15.75">
      <c r="G272" s="91"/>
    </row>
    <row r="273" ht="15.75">
      <c r="G273" s="91"/>
    </row>
    <row r="274" ht="15.75">
      <c r="G274" s="91"/>
    </row>
    <row r="275" ht="15.75">
      <c r="G275" s="91"/>
    </row>
    <row r="276" ht="15.75">
      <c r="G276" s="91"/>
    </row>
    <row r="277" ht="15.75">
      <c r="G277" s="91"/>
    </row>
    <row r="278" ht="15.75">
      <c r="G278" s="91"/>
    </row>
    <row r="279" ht="15.75">
      <c r="G279" s="91"/>
    </row>
    <row r="280" ht="15.75">
      <c r="G280" s="91"/>
    </row>
    <row r="281" ht="15.75">
      <c r="G281" s="91"/>
    </row>
    <row r="282" ht="15.75">
      <c r="G282" s="91"/>
    </row>
    <row r="283" ht="15.75">
      <c r="G283" s="91"/>
    </row>
    <row r="284" ht="15.75">
      <c r="G284" s="91"/>
    </row>
    <row r="285" ht="15.75">
      <c r="G285" s="91"/>
    </row>
    <row r="286" ht="15.75">
      <c r="G286" s="91"/>
    </row>
    <row r="287" ht="15.75">
      <c r="G287" s="91"/>
    </row>
    <row r="288" ht="15.75">
      <c r="G288" s="91"/>
    </row>
    <row r="289" ht="15.75">
      <c r="G289" s="91"/>
    </row>
    <row r="290" ht="15.75">
      <c r="G290" s="91"/>
    </row>
    <row r="291" ht="15.75">
      <c r="G291" s="91"/>
    </row>
    <row r="292" ht="15.75">
      <c r="G292" s="91"/>
    </row>
    <row r="293" ht="15.75">
      <c r="G293" s="91"/>
    </row>
    <row r="294" ht="15.75">
      <c r="G294" s="91"/>
    </row>
    <row r="295" ht="15.75">
      <c r="G295" s="91"/>
    </row>
    <row r="296" ht="15.75">
      <c r="G296" s="91"/>
    </row>
    <row r="297" ht="15.75">
      <c r="G297" s="91"/>
    </row>
    <row r="298" ht="15.75">
      <c r="G298" s="91"/>
    </row>
    <row r="299" ht="15.75">
      <c r="G299" s="91"/>
    </row>
    <row r="300" ht="15.75">
      <c r="G300" s="91"/>
    </row>
    <row r="301" ht="15.75">
      <c r="G301" s="91"/>
    </row>
    <row r="302" ht="15.75">
      <c r="G302" s="91"/>
    </row>
    <row r="303" ht="15.75">
      <c r="G303" s="91"/>
    </row>
    <row r="304" ht="15.75">
      <c r="G304" s="91"/>
    </row>
    <row r="305" ht="15.75">
      <c r="G305" s="91"/>
    </row>
    <row r="306" ht="15.75">
      <c r="G306" s="91"/>
    </row>
    <row r="307" ht="15.75">
      <c r="G307" s="91"/>
    </row>
    <row r="308" ht="15.75">
      <c r="G308" s="91"/>
    </row>
    <row r="309" ht="15.75">
      <c r="G309" s="91"/>
    </row>
    <row r="310" ht="15.75">
      <c r="G310" s="91"/>
    </row>
    <row r="311" ht="15.75">
      <c r="G311" s="91"/>
    </row>
    <row r="312" ht="15.75">
      <c r="G312" s="91"/>
    </row>
    <row r="313" ht="15.75">
      <c r="G313" s="91"/>
    </row>
    <row r="314" ht="15.75">
      <c r="G314" s="91"/>
    </row>
    <row r="315" ht="15.75">
      <c r="G315" s="91"/>
    </row>
    <row r="316" ht="15.75">
      <c r="G316" s="91"/>
    </row>
    <row r="317" ht="15.75">
      <c r="G317" s="91"/>
    </row>
    <row r="318" ht="15.75">
      <c r="G318" s="91"/>
    </row>
    <row r="319" ht="15.75">
      <c r="G319" s="91"/>
    </row>
    <row r="320" ht="15.75">
      <c r="G320" s="91"/>
    </row>
    <row r="321" ht="15.75">
      <c r="G321" s="91"/>
    </row>
    <row r="322" ht="15.75">
      <c r="G322" s="91"/>
    </row>
    <row r="323" ht="15.75">
      <c r="G323" s="91"/>
    </row>
    <row r="324" ht="15.75">
      <c r="G324" s="91"/>
    </row>
    <row r="325" ht="15.75">
      <c r="G325" s="91"/>
    </row>
    <row r="326" ht="15.75">
      <c r="G326" s="91"/>
    </row>
    <row r="327" ht="15.75">
      <c r="G327" s="91"/>
    </row>
    <row r="328" ht="15.75">
      <c r="G328" s="91"/>
    </row>
    <row r="329" ht="15.75">
      <c r="G329" s="91"/>
    </row>
    <row r="330" ht="15.75">
      <c r="G330" s="91"/>
    </row>
    <row r="331" ht="15.75">
      <c r="G331" s="91"/>
    </row>
    <row r="332" ht="15.75">
      <c r="G332" s="91"/>
    </row>
    <row r="333" ht="15.75">
      <c r="G333" s="91"/>
    </row>
    <row r="334" ht="15.75">
      <c r="G334" s="91"/>
    </row>
    <row r="335" ht="15.75">
      <c r="G335" s="91"/>
    </row>
    <row r="336" ht="15.75">
      <c r="G336" s="91"/>
    </row>
    <row r="337" ht="15.75">
      <c r="G337" s="91"/>
    </row>
    <row r="338" ht="15.75">
      <c r="G338" s="91"/>
    </row>
    <row r="339" ht="15.75">
      <c r="G339" s="91"/>
    </row>
    <row r="340" ht="15.75">
      <c r="G340" s="91"/>
    </row>
    <row r="341" ht="15.75">
      <c r="G341" s="91"/>
    </row>
    <row r="342" ht="15.75">
      <c r="G342" s="91"/>
    </row>
    <row r="343" ht="15.75">
      <c r="G343" s="91"/>
    </row>
    <row r="344" ht="15.75">
      <c r="G344" s="91"/>
    </row>
    <row r="345" ht="15.75">
      <c r="G345" s="91"/>
    </row>
    <row r="346" ht="15.75">
      <c r="G346" s="91"/>
    </row>
    <row r="347" ht="15.75">
      <c r="G347" s="91"/>
    </row>
    <row r="348" ht="15.75">
      <c r="G348" s="91"/>
    </row>
    <row r="349" ht="15.75">
      <c r="G349" s="91"/>
    </row>
    <row r="350" ht="15.75">
      <c r="G350" s="91"/>
    </row>
    <row r="351" ht="15.75">
      <c r="G351" s="91"/>
    </row>
    <row r="352" ht="15.75">
      <c r="G352" s="91"/>
    </row>
    <row r="353" ht="15.75">
      <c r="G353" s="91"/>
    </row>
    <row r="354" ht="15.75">
      <c r="G354" s="91"/>
    </row>
    <row r="355" ht="15.75">
      <c r="G355" s="91"/>
    </row>
    <row r="356" ht="15.75">
      <c r="G356" s="91"/>
    </row>
    <row r="357" ht="15.75">
      <c r="G357" s="91"/>
    </row>
    <row r="358" ht="15.75">
      <c r="G358" s="91"/>
    </row>
    <row r="359" ht="15.75">
      <c r="G359" s="91"/>
    </row>
    <row r="360" ht="15.75">
      <c r="G360" s="91"/>
    </row>
    <row r="361" ht="15.75">
      <c r="G361" s="91"/>
    </row>
    <row r="362" ht="15.75">
      <c r="G362" s="91"/>
    </row>
    <row r="363" ht="15.75">
      <c r="G363" s="91"/>
    </row>
    <row r="364" ht="15.75">
      <c r="G364" s="91"/>
    </row>
    <row r="365" ht="15.75">
      <c r="G365" s="91"/>
    </row>
    <row r="366" ht="15.75">
      <c r="G366" s="91"/>
    </row>
    <row r="367" ht="15.75">
      <c r="G367" s="91"/>
    </row>
    <row r="368" ht="15.75">
      <c r="G368" s="91"/>
    </row>
    <row r="369" ht="15.75">
      <c r="G369" s="91"/>
    </row>
    <row r="370" ht="15.75">
      <c r="G370" s="91"/>
    </row>
    <row r="371" ht="15.75">
      <c r="G371" s="91"/>
    </row>
    <row r="372" ht="15.75">
      <c r="G372" s="91"/>
    </row>
    <row r="373" ht="15.75">
      <c r="G373" s="91"/>
    </row>
    <row r="374" ht="15.75">
      <c r="G374" s="91"/>
    </row>
    <row r="375" ht="15.75">
      <c r="G375" s="91"/>
    </row>
    <row r="376" ht="15.75">
      <c r="G376" s="91"/>
    </row>
    <row r="377" ht="15.75">
      <c r="G377" s="91"/>
    </row>
    <row r="378" ht="15.75">
      <c r="G378" s="91"/>
    </row>
    <row r="379" ht="15.75">
      <c r="G379" s="91"/>
    </row>
    <row r="380" ht="15.75">
      <c r="G380" s="91"/>
    </row>
    <row r="381" ht="15.75">
      <c r="G381" s="91"/>
    </row>
    <row r="382" ht="15.75">
      <c r="G382" s="91"/>
    </row>
    <row r="383" ht="15.75">
      <c r="G383" s="91"/>
    </row>
    <row r="384" ht="15.75">
      <c r="G384" s="91"/>
    </row>
    <row r="385" ht="15.75">
      <c r="G385" s="91"/>
    </row>
    <row r="386" ht="15.75">
      <c r="G386" s="91"/>
    </row>
    <row r="387" ht="15.75">
      <c r="G387" s="91"/>
    </row>
    <row r="388" ht="15.75">
      <c r="G388" s="91"/>
    </row>
    <row r="389" ht="15.75">
      <c r="G389" s="91"/>
    </row>
    <row r="390" ht="15.75">
      <c r="G390" s="91"/>
    </row>
    <row r="391" ht="15.75">
      <c r="G391" s="91"/>
    </row>
    <row r="392" ht="15.75">
      <c r="G392" s="91"/>
    </row>
    <row r="393" ht="15.75">
      <c r="G393" s="91"/>
    </row>
    <row r="394" ht="15.75">
      <c r="G394" s="91"/>
    </row>
    <row r="395" ht="15.75">
      <c r="G395" s="91"/>
    </row>
    <row r="396" ht="15.75">
      <c r="G396" s="91"/>
    </row>
    <row r="397" ht="15.75">
      <c r="G397" s="91"/>
    </row>
    <row r="398" ht="15.75">
      <c r="G398" s="91"/>
    </row>
    <row r="399" ht="15.75">
      <c r="G399" s="91"/>
    </row>
    <row r="400" ht="15.75">
      <c r="G400" s="91"/>
    </row>
    <row r="401" ht="15.75">
      <c r="G401" s="91"/>
    </row>
    <row r="402" ht="15.75">
      <c r="G402" s="91"/>
    </row>
    <row r="403" ht="15.75">
      <c r="G403" s="91"/>
    </row>
    <row r="404" ht="15.75">
      <c r="G404" s="91"/>
    </row>
    <row r="405" ht="15.75">
      <c r="G405" s="91"/>
    </row>
    <row r="406" ht="15.75">
      <c r="G406" s="91"/>
    </row>
    <row r="407" ht="15.75">
      <c r="G407" s="91"/>
    </row>
    <row r="408" ht="15.75">
      <c r="G408" s="91"/>
    </row>
    <row r="409" ht="15.75">
      <c r="G409" s="91"/>
    </row>
    <row r="410" ht="15.75">
      <c r="G410" s="91"/>
    </row>
    <row r="411" ht="15.75">
      <c r="G411" s="91"/>
    </row>
    <row r="412" ht="15.75">
      <c r="G412" s="91"/>
    </row>
    <row r="413" ht="15.75">
      <c r="G413" s="91"/>
    </row>
    <row r="414" ht="15.75">
      <c r="G414" s="91"/>
    </row>
    <row r="415" ht="15.75">
      <c r="G415" s="91"/>
    </row>
    <row r="416" ht="15.75">
      <c r="G416" s="91"/>
    </row>
    <row r="417" ht="15.75">
      <c r="G417" s="91"/>
    </row>
    <row r="418" ht="15.75">
      <c r="G418" s="91"/>
    </row>
    <row r="419" ht="15.75">
      <c r="G419" s="91"/>
    </row>
    <row r="420" ht="15.75">
      <c r="G420" s="91"/>
    </row>
    <row r="421" ht="15.75">
      <c r="G421" s="91"/>
    </row>
    <row r="422" ht="15.75">
      <c r="G422" s="91"/>
    </row>
    <row r="423" ht="15.75">
      <c r="G423" s="91"/>
    </row>
    <row r="424" ht="15.75">
      <c r="G424" s="91"/>
    </row>
    <row r="425" ht="15.75">
      <c r="G425" s="91"/>
    </row>
    <row r="426" ht="15.75">
      <c r="G426" s="91"/>
    </row>
    <row r="427" ht="15.75">
      <c r="G427" s="91"/>
    </row>
    <row r="428" ht="15.75">
      <c r="G428" s="91"/>
    </row>
    <row r="429" ht="15.75">
      <c r="G429" s="91"/>
    </row>
    <row r="430" ht="15.75">
      <c r="G430" s="91"/>
    </row>
    <row r="431" ht="15.75">
      <c r="G431" s="91"/>
    </row>
    <row r="432" ht="15.75">
      <c r="G432" s="91"/>
    </row>
    <row r="433" ht="15.75">
      <c r="G433" s="91"/>
    </row>
    <row r="434" ht="15.75">
      <c r="G434" s="91"/>
    </row>
    <row r="435" ht="15.75">
      <c r="G435" s="91"/>
    </row>
    <row r="436" ht="15.75">
      <c r="G436" s="91"/>
    </row>
    <row r="437" ht="15.75">
      <c r="G437" s="91"/>
    </row>
    <row r="438" ht="15.75">
      <c r="G438" s="91"/>
    </row>
    <row r="439" ht="15.75">
      <c r="G439" s="91"/>
    </row>
    <row r="440" ht="15.75">
      <c r="G440" s="91"/>
    </row>
    <row r="441" ht="15.75">
      <c r="G441" s="91"/>
    </row>
    <row r="442" ht="15.75">
      <c r="G442" s="91"/>
    </row>
    <row r="443" ht="15.75">
      <c r="G443" s="91"/>
    </row>
    <row r="444" ht="15.75">
      <c r="G444" s="91"/>
    </row>
    <row r="445" ht="15.75">
      <c r="G445" s="91"/>
    </row>
    <row r="446" ht="15.75">
      <c r="G446" s="91"/>
    </row>
    <row r="447" ht="15.75">
      <c r="G447" s="91"/>
    </row>
    <row r="448" ht="15.75">
      <c r="G448" s="91"/>
    </row>
    <row r="449" ht="15.75">
      <c r="G449" s="91"/>
    </row>
    <row r="450" ht="15.75">
      <c r="G450" s="91"/>
    </row>
    <row r="451" ht="15.75">
      <c r="G451" s="91"/>
    </row>
    <row r="452" ht="15.75">
      <c r="G452" s="91"/>
    </row>
    <row r="453" ht="15.75">
      <c r="G453" s="91"/>
    </row>
    <row r="454" ht="15.75">
      <c r="G454" s="91"/>
    </row>
    <row r="455" ht="15.75">
      <c r="G455" s="91"/>
    </row>
    <row r="456" ht="15.75">
      <c r="G456" s="91"/>
    </row>
    <row r="457" ht="15.75">
      <c r="G457" s="91"/>
    </row>
    <row r="458" ht="15.75">
      <c r="G458" s="91"/>
    </row>
    <row r="459" ht="15.75">
      <c r="G459" s="91"/>
    </row>
    <row r="460" ht="15.75">
      <c r="G460" s="91"/>
    </row>
    <row r="461" ht="15.75">
      <c r="G461" s="91"/>
    </row>
    <row r="462" ht="15.75">
      <c r="G462" s="91"/>
    </row>
    <row r="463" ht="15.75">
      <c r="G463" s="91"/>
    </row>
    <row r="464" ht="15.75">
      <c r="G464" s="91"/>
    </row>
    <row r="465" ht="15.75">
      <c r="G465" s="91"/>
    </row>
    <row r="466" ht="15.75">
      <c r="G466" s="91"/>
    </row>
    <row r="467" ht="15.75">
      <c r="G467" s="91"/>
    </row>
    <row r="468" ht="15.75">
      <c r="G468" s="91"/>
    </row>
    <row r="469" ht="15.75">
      <c r="G469" s="91"/>
    </row>
    <row r="470" ht="15.75">
      <c r="G470" s="91"/>
    </row>
    <row r="471" ht="15.75">
      <c r="G471" s="91"/>
    </row>
    <row r="472" ht="15.75">
      <c r="G472" s="91"/>
    </row>
    <row r="473" ht="15.75">
      <c r="G473" s="91"/>
    </row>
    <row r="474" ht="15.75">
      <c r="G474" s="91"/>
    </row>
    <row r="475" ht="15.75">
      <c r="G475" s="91"/>
    </row>
    <row r="476" ht="15.75">
      <c r="G476" s="91"/>
    </row>
    <row r="477" ht="15.75">
      <c r="G477" s="91"/>
    </row>
    <row r="478" ht="15.75">
      <c r="G478" s="91"/>
    </row>
    <row r="479" ht="15.75">
      <c r="G479" s="91"/>
    </row>
    <row r="480" ht="15.75">
      <c r="G480" s="91"/>
    </row>
    <row r="481" ht="15.75">
      <c r="G481" s="91"/>
    </row>
    <row r="482" ht="15.75">
      <c r="G482" s="91"/>
    </row>
    <row r="483" ht="15.75">
      <c r="G483" s="91"/>
    </row>
    <row r="484" ht="15.75">
      <c r="G484" s="91"/>
    </row>
    <row r="485" ht="15.75">
      <c r="G485" s="91"/>
    </row>
    <row r="486" ht="15.75">
      <c r="G486" s="91"/>
    </row>
    <row r="487" ht="15.75">
      <c r="G487" s="91"/>
    </row>
    <row r="488" ht="15.75">
      <c r="G488" s="91"/>
    </row>
    <row r="489" ht="15.75">
      <c r="G489" s="91"/>
    </row>
    <row r="490" ht="15.75">
      <c r="G490" s="91"/>
    </row>
    <row r="491" ht="15.75">
      <c r="G491" s="91"/>
    </row>
    <row r="492" ht="15.75">
      <c r="G492" s="91"/>
    </row>
    <row r="493" ht="15.75">
      <c r="G493" s="91"/>
    </row>
    <row r="494" ht="15.75">
      <c r="G494" s="91"/>
    </row>
    <row r="495" ht="15.75">
      <c r="G495" s="91"/>
    </row>
    <row r="496" ht="15.75">
      <c r="G496" s="91"/>
    </row>
    <row r="497" ht="15.75">
      <c r="G497" s="91"/>
    </row>
    <row r="498" ht="15.75">
      <c r="G498" s="91"/>
    </row>
    <row r="499" ht="15.75">
      <c r="G499" s="91"/>
    </row>
    <row r="500" ht="15.75">
      <c r="G500" s="91"/>
    </row>
    <row r="501" ht="15.75">
      <c r="G501" s="91"/>
    </row>
    <row r="502" ht="15.75">
      <c r="G502" s="91"/>
    </row>
    <row r="503" ht="15.75">
      <c r="G503" s="91"/>
    </row>
    <row r="504" ht="15.75">
      <c r="G504" s="91"/>
    </row>
    <row r="505" ht="15.75">
      <c r="G505" s="91"/>
    </row>
    <row r="506" ht="15.75">
      <c r="G506" s="91"/>
    </row>
    <row r="507" ht="15.75">
      <c r="G507" s="91"/>
    </row>
    <row r="508" ht="15.75">
      <c r="G508" s="91"/>
    </row>
    <row r="509" ht="15.75">
      <c r="G509" s="91"/>
    </row>
    <row r="510" ht="15.75">
      <c r="G510" s="91"/>
    </row>
    <row r="511" ht="15.75">
      <c r="G511" s="91"/>
    </row>
    <row r="512" ht="15.75">
      <c r="G512" s="91"/>
    </row>
    <row r="513" ht="15.75">
      <c r="G513" s="91"/>
    </row>
    <row r="514" ht="15.75">
      <c r="G514" s="91"/>
    </row>
    <row r="515" ht="15.75">
      <c r="G515" s="91"/>
    </row>
    <row r="516" ht="15.75">
      <c r="G516" s="91"/>
    </row>
    <row r="517" ht="15.75">
      <c r="G517" s="91"/>
    </row>
    <row r="518" ht="15.75">
      <c r="G518" s="91"/>
    </row>
    <row r="519" ht="15.75">
      <c r="G519" s="91"/>
    </row>
    <row r="520" ht="15.75">
      <c r="G520" s="91"/>
    </row>
    <row r="521" ht="15.75">
      <c r="G521" s="91"/>
    </row>
    <row r="522" ht="15.75">
      <c r="G522" s="91"/>
    </row>
    <row r="523" ht="15.75">
      <c r="G523" s="91"/>
    </row>
    <row r="524" ht="15.75">
      <c r="G524" s="91"/>
    </row>
    <row r="525" ht="15.75">
      <c r="G525" s="91"/>
    </row>
    <row r="526" ht="15.75">
      <c r="G526" s="91"/>
    </row>
    <row r="527" ht="15.75">
      <c r="G527" s="91"/>
    </row>
    <row r="528" ht="15.75">
      <c r="G528" s="91"/>
    </row>
    <row r="529" ht="15.75">
      <c r="G529" s="91"/>
    </row>
    <row r="530" ht="15.75">
      <c r="G530" s="91"/>
    </row>
    <row r="531" ht="15.75">
      <c r="G531" s="91"/>
    </row>
    <row r="532" ht="15.75">
      <c r="G532" s="91"/>
    </row>
    <row r="533" ht="15.75">
      <c r="G533" s="91"/>
    </row>
    <row r="534" ht="15.75">
      <c r="G534" s="91"/>
    </row>
    <row r="535" ht="15.75">
      <c r="G535" s="91"/>
    </row>
    <row r="536" ht="15.75">
      <c r="G536" s="91"/>
    </row>
    <row r="537" ht="15.75">
      <c r="G537" s="91"/>
    </row>
    <row r="538" ht="15.75">
      <c r="G538" s="91"/>
    </row>
    <row r="539" ht="15.75">
      <c r="G539" s="91"/>
    </row>
    <row r="540" ht="15.75">
      <c r="G540" s="91"/>
    </row>
    <row r="541" ht="15.75">
      <c r="G541" s="91"/>
    </row>
    <row r="542" ht="15.75">
      <c r="G542" s="91"/>
    </row>
    <row r="543" ht="15.75">
      <c r="G543" s="91"/>
    </row>
    <row r="544" ht="15.75">
      <c r="G544" s="91"/>
    </row>
    <row r="545" ht="15.75">
      <c r="G545" s="91"/>
    </row>
    <row r="546" ht="15.75">
      <c r="G546" s="91"/>
    </row>
    <row r="547" ht="15.75">
      <c r="G547" s="91"/>
    </row>
    <row r="548" ht="15.75">
      <c r="G548" s="91"/>
    </row>
    <row r="549" ht="15.75">
      <c r="G549" s="91"/>
    </row>
    <row r="550" ht="15.75">
      <c r="G550" s="91"/>
    </row>
    <row r="551" ht="15.75">
      <c r="G551" s="91"/>
    </row>
    <row r="552" ht="15.75">
      <c r="G552" s="91"/>
    </row>
    <row r="553" ht="15.75">
      <c r="G553" s="91"/>
    </row>
    <row r="554" ht="15.75">
      <c r="G554" s="91"/>
    </row>
    <row r="555" ht="15.75">
      <c r="G555" s="91"/>
    </row>
    <row r="556" ht="15.75">
      <c r="G556" s="91"/>
    </row>
    <row r="557" ht="15.75">
      <c r="G557" s="91"/>
    </row>
    <row r="558" ht="15.75">
      <c r="G558" s="91"/>
    </row>
    <row r="559" ht="15.75">
      <c r="G559" s="91"/>
    </row>
    <row r="560" ht="15.75">
      <c r="G560" s="91"/>
    </row>
    <row r="561" ht="15.75">
      <c r="G561" s="91"/>
    </row>
    <row r="562" ht="15.75">
      <c r="G562" s="91"/>
    </row>
    <row r="563" ht="15.75">
      <c r="G563" s="91"/>
    </row>
    <row r="564" ht="15.75">
      <c r="G564" s="91"/>
    </row>
    <row r="565" ht="15.75">
      <c r="G565" s="91"/>
    </row>
    <row r="566" ht="15.75">
      <c r="G566" s="91"/>
    </row>
    <row r="567" ht="15.75">
      <c r="G567" s="91"/>
    </row>
    <row r="568" ht="15.75">
      <c r="G568" s="91"/>
    </row>
    <row r="569" ht="15.75">
      <c r="G569" s="91"/>
    </row>
    <row r="570" ht="15.75">
      <c r="G570" s="91"/>
    </row>
    <row r="571" ht="15.75">
      <c r="G571" s="91"/>
    </row>
    <row r="572" ht="15.75">
      <c r="G572" s="91"/>
    </row>
    <row r="573" ht="15.75">
      <c r="G573" s="91"/>
    </row>
    <row r="574" ht="15.75">
      <c r="G574" s="91"/>
    </row>
    <row r="575" ht="15.75">
      <c r="G575" s="91"/>
    </row>
    <row r="576" ht="15.75">
      <c r="G576" s="91"/>
    </row>
    <row r="577" ht="15.75">
      <c r="G577" s="91"/>
    </row>
    <row r="578" ht="15.75">
      <c r="G578" s="91"/>
    </row>
    <row r="579" ht="15.75">
      <c r="G579" s="91"/>
    </row>
    <row r="580" ht="15.75">
      <c r="G580" s="91"/>
    </row>
    <row r="581" ht="15.75">
      <c r="G581" s="91"/>
    </row>
  </sheetData>
  <sheetProtection password="CF0F" sheet="1" objects="1" scenarios="1"/>
  <mergeCells count="5">
    <mergeCell ref="E7:F7"/>
    <mergeCell ref="E4:F4"/>
    <mergeCell ref="A2:F2"/>
    <mergeCell ref="A3:F3"/>
    <mergeCell ref="C5:D5"/>
  </mergeCells>
  <printOptions horizontalCentered="1" verticalCentered="1"/>
  <pageMargins left="0.7480314960629921" right="0.7480314960629921" top="0.3937007874015748" bottom="0.3937007874015748" header="0.3937007874015748" footer="0.3937007874015748"/>
  <pageSetup fitToHeight="1" fitToWidth="1" horizontalDpi="300" verticalDpi="300" orientation="portrait" paperSize="9" scale="82" r:id="rId1"/>
  <rowBreaks count="3" manualBreakCount="3">
    <brk id="51" max="255" man="1"/>
    <brk id="113" max="255" man="1"/>
    <brk id="17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zoomScale="75" zoomScaleNormal="75" workbookViewId="0" topLeftCell="A1">
      <selection activeCell="A1" sqref="A1"/>
    </sheetView>
  </sheetViews>
  <sheetFormatPr defaultColWidth="8.421875" defaultRowHeight="12.75"/>
  <cols>
    <col min="1" max="1" width="2.7109375" style="0" customWidth="1"/>
    <col min="2" max="2" width="35.7109375" style="0" customWidth="1"/>
    <col min="3" max="3" width="11.7109375" style="0" customWidth="1"/>
    <col min="4" max="4" width="5.7109375" style="0" customWidth="1"/>
    <col min="5" max="7" width="15.7109375" style="0" customWidth="1"/>
    <col min="8" max="8" width="3.28125" style="0" customWidth="1"/>
    <col min="9" max="9" width="2.7109375" style="0" customWidth="1"/>
    <col min="10" max="10" width="19.140625" style="0" customWidth="1"/>
    <col min="11" max="11" width="8.421875" style="0" customWidth="1"/>
    <col min="12" max="14" width="9.7109375" style="0" customWidth="1"/>
  </cols>
  <sheetData>
    <row r="1" spans="1:10" ht="15" customHeight="1">
      <c r="A1" s="31"/>
      <c r="B1" s="31"/>
      <c r="C1" s="31"/>
      <c r="D1" s="31"/>
      <c r="E1" s="31"/>
      <c r="F1" s="31"/>
      <c r="G1" s="31"/>
      <c r="H1" s="34"/>
      <c r="I1" s="13"/>
      <c r="J1" s="13"/>
    </row>
    <row r="2" spans="1:10" ht="15.75">
      <c r="A2" s="30" t="s">
        <v>250</v>
      </c>
      <c r="B2" s="71"/>
      <c r="C2" s="71"/>
      <c r="D2" s="71"/>
      <c r="E2" s="34"/>
      <c r="F2" s="34"/>
      <c r="G2" s="71"/>
      <c r="H2" s="71"/>
      <c r="I2" s="13"/>
      <c r="J2" s="13"/>
    </row>
    <row r="3" spans="1:10" ht="15" customHeight="1">
      <c r="A3" s="31"/>
      <c r="B3" s="31"/>
      <c r="C3" s="31"/>
      <c r="D3" s="31"/>
      <c r="E3" s="31"/>
      <c r="F3" s="31"/>
      <c r="G3" s="31"/>
      <c r="H3" s="34"/>
      <c r="I3" s="13"/>
      <c r="J3" s="13"/>
    </row>
    <row r="4" spans="1:10" ht="15" customHeight="1">
      <c r="A4" s="31"/>
      <c r="B4" s="31"/>
      <c r="C4" s="31"/>
      <c r="D4" s="31"/>
      <c r="E4" s="31"/>
      <c r="F4" s="31"/>
      <c r="G4" s="31"/>
      <c r="H4" s="34"/>
      <c r="I4" s="13"/>
      <c r="J4" s="13"/>
    </row>
    <row r="5" spans="1:10" ht="15" customHeight="1">
      <c r="A5" s="31"/>
      <c r="B5" s="31"/>
      <c r="C5" s="31"/>
      <c r="D5" s="31"/>
      <c r="E5" s="31"/>
      <c r="F5" s="31"/>
      <c r="G5" s="31"/>
      <c r="H5" s="31"/>
      <c r="I5" s="13"/>
      <c r="J5" s="13"/>
    </row>
    <row r="6" spans="1:8" ht="15" customHeight="1">
      <c r="A6" s="31"/>
      <c r="B6" s="31"/>
      <c r="C6" s="157" t="s">
        <v>252</v>
      </c>
      <c r="D6" s="31"/>
      <c r="E6" s="32" t="s">
        <v>251</v>
      </c>
      <c r="F6" s="33"/>
      <c r="G6" s="34"/>
      <c r="H6" s="37"/>
    </row>
    <row r="7" spans="1:8" ht="15" customHeight="1">
      <c r="A7" s="31"/>
      <c r="B7" s="31"/>
      <c r="C7" s="35" t="s">
        <v>102</v>
      </c>
      <c r="D7" s="31"/>
      <c r="E7" s="31"/>
      <c r="F7" s="31"/>
      <c r="G7" s="31"/>
      <c r="H7" s="31"/>
    </row>
    <row r="8" spans="1:14" ht="15" customHeight="1">
      <c r="A8" s="31"/>
      <c r="B8" s="31"/>
      <c r="C8" s="31"/>
      <c r="D8" s="31"/>
      <c r="E8" s="31"/>
      <c r="F8" s="31"/>
      <c r="G8" s="31"/>
      <c r="H8" s="31"/>
      <c r="L8" s="63"/>
      <c r="M8" s="2"/>
      <c r="N8" s="2"/>
    </row>
    <row r="9" spans="1:14" ht="15" customHeight="1">
      <c r="A9" s="31"/>
      <c r="B9" s="36" t="s">
        <v>103</v>
      </c>
      <c r="C9" s="37"/>
      <c r="D9" s="37"/>
      <c r="E9" s="88">
        <v>38688</v>
      </c>
      <c r="F9" s="88">
        <v>38598</v>
      </c>
      <c r="G9" s="88">
        <v>38412</v>
      </c>
      <c r="H9" s="37"/>
      <c r="J9" s="23"/>
      <c r="L9" s="64"/>
      <c r="M9" s="2"/>
      <c r="N9" s="2"/>
    </row>
    <row r="10" spans="1:14" ht="15" customHeight="1">
      <c r="A10" s="31"/>
      <c r="B10" s="31"/>
      <c r="C10" s="31"/>
      <c r="D10" s="31"/>
      <c r="E10" s="31"/>
      <c r="F10" s="31"/>
      <c r="G10" s="31"/>
      <c r="H10" s="31"/>
      <c r="L10" s="62"/>
      <c r="M10" s="62"/>
      <c r="N10" s="62"/>
    </row>
    <row r="11" spans="1:8" ht="15" customHeight="1">
      <c r="A11" s="31"/>
      <c r="B11" s="31"/>
      <c r="C11" s="31"/>
      <c r="D11" s="31"/>
      <c r="E11" s="31"/>
      <c r="F11" s="31"/>
      <c r="G11" s="31"/>
      <c r="H11" s="31"/>
    </row>
    <row r="12" spans="1:15" ht="15" customHeight="1">
      <c r="A12" s="31"/>
      <c r="B12" s="38" t="s">
        <v>104</v>
      </c>
      <c r="C12" s="126">
        <v>138252.512</v>
      </c>
      <c r="D12" s="127"/>
      <c r="E12" s="66">
        <v>-2.59064</v>
      </c>
      <c r="F12" s="66">
        <v>-6.24399</v>
      </c>
      <c r="G12" s="66">
        <v>3.78312</v>
      </c>
      <c r="H12" s="31"/>
      <c r="L12" s="79"/>
      <c r="M12" s="79"/>
      <c r="N12" s="79"/>
      <c r="O12" s="79"/>
    </row>
    <row r="13" spans="1:15" ht="15" customHeight="1">
      <c r="A13" s="31"/>
      <c r="B13" s="31"/>
      <c r="C13" s="40"/>
      <c r="D13" s="41"/>
      <c r="E13" s="66"/>
      <c r="F13" s="66"/>
      <c r="G13" s="66"/>
      <c r="H13" s="31"/>
      <c r="L13" s="80"/>
      <c r="M13" s="80"/>
      <c r="N13" s="80"/>
      <c r="O13" s="80"/>
    </row>
    <row r="14" spans="1:15" ht="15" customHeight="1">
      <c r="A14" s="31"/>
      <c r="B14" s="31"/>
      <c r="C14" s="40"/>
      <c r="D14" s="41"/>
      <c r="E14" s="66"/>
      <c r="F14" s="66"/>
      <c r="G14" s="66"/>
      <c r="H14" s="31"/>
      <c r="L14" s="80"/>
      <c r="M14" s="80"/>
      <c r="N14" s="80"/>
      <c r="O14" s="80"/>
    </row>
    <row r="15" spans="1:15" ht="15" customHeight="1">
      <c r="A15" s="31"/>
      <c r="B15" s="38" t="s">
        <v>105</v>
      </c>
      <c r="C15" s="126">
        <v>116925.821</v>
      </c>
      <c r="D15" s="127"/>
      <c r="E15" s="66">
        <v>-1.95372</v>
      </c>
      <c r="F15" s="66">
        <v>1.43278</v>
      </c>
      <c r="G15" s="66">
        <v>9.34924</v>
      </c>
      <c r="H15" s="31"/>
      <c r="L15" s="79"/>
      <c r="M15" s="79"/>
      <c r="N15" s="79"/>
      <c r="O15" s="79"/>
    </row>
    <row r="16" spans="1:15" ht="15" customHeight="1">
      <c r="A16" s="31"/>
      <c r="B16" s="31"/>
      <c r="C16" s="40"/>
      <c r="D16" s="41"/>
      <c r="E16" s="66"/>
      <c r="F16" s="66"/>
      <c r="G16" s="66"/>
      <c r="H16" s="31"/>
      <c r="L16" s="80"/>
      <c r="M16" s="80"/>
      <c r="N16" s="80"/>
      <c r="O16" s="80"/>
    </row>
    <row r="17" spans="1:15" ht="15" customHeight="1">
      <c r="A17" s="31"/>
      <c r="B17" s="31"/>
      <c r="C17" s="40"/>
      <c r="D17" s="41"/>
      <c r="E17" s="66"/>
      <c r="F17" s="66"/>
      <c r="G17" s="66"/>
      <c r="H17" s="31"/>
      <c r="L17" s="80"/>
      <c r="M17" s="80"/>
      <c r="N17" s="80"/>
      <c r="O17" s="80"/>
    </row>
    <row r="18" spans="1:15" ht="15" customHeight="1">
      <c r="A18" s="31"/>
      <c r="B18" s="38" t="s">
        <v>106</v>
      </c>
      <c r="C18" s="126">
        <v>121270.556</v>
      </c>
      <c r="D18" s="127"/>
      <c r="E18" s="66">
        <v>-1.03391</v>
      </c>
      <c r="F18" s="66">
        <v>1.09393</v>
      </c>
      <c r="G18" s="66">
        <v>3.28605</v>
      </c>
      <c r="H18" s="31"/>
      <c r="L18" s="79"/>
      <c r="M18" s="79"/>
      <c r="N18" s="79"/>
      <c r="O18" s="79"/>
    </row>
    <row r="19" spans="1:15" ht="15" customHeight="1">
      <c r="A19" s="31"/>
      <c r="B19" s="31"/>
      <c r="C19" s="40"/>
      <c r="D19" s="41"/>
      <c r="E19" s="66"/>
      <c r="F19" s="66"/>
      <c r="G19" s="66"/>
      <c r="H19" s="31"/>
      <c r="L19" s="80"/>
      <c r="M19" s="80"/>
      <c r="N19" s="80"/>
      <c r="O19" s="80"/>
    </row>
    <row r="20" spans="1:15" ht="15" customHeight="1">
      <c r="A20" s="31"/>
      <c r="B20" s="31"/>
      <c r="C20" s="40"/>
      <c r="D20" s="41"/>
      <c r="E20" s="66"/>
      <c r="F20" s="66"/>
      <c r="G20" s="66"/>
      <c r="H20" s="31"/>
      <c r="L20" s="80"/>
      <c r="M20" s="80"/>
      <c r="N20" s="80"/>
      <c r="O20" s="80"/>
    </row>
    <row r="21" spans="1:15" ht="15" customHeight="1">
      <c r="A21" s="31"/>
      <c r="B21" s="38" t="s">
        <v>107</v>
      </c>
      <c r="C21" s="126">
        <v>454002.67</v>
      </c>
      <c r="D21" s="127"/>
      <c r="E21" s="66">
        <v>0.5867</v>
      </c>
      <c r="F21" s="66">
        <v>8.21682</v>
      </c>
      <c r="G21" s="66">
        <v>13.43956</v>
      </c>
      <c r="H21" s="31"/>
      <c r="L21" s="79"/>
      <c r="M21" s="79"/>
      <c r="N21" s="79"/>
      <c r="O21" s="79"/>
    </row>
    <row r="22" spans="1:15" ht="15" customHeight="1">
      <c r="A22" s="31"/>
      <c r="B22" s="42" t="s">
        <v>108</v>
      </c>
      <c r="C22" s="40"/>
      <c r="D22" s="41"/>
      <c r="E22" s="66"/>
      <c r="F22" s="66"/>
      <c r="G22" s="66"/>
      <c r="H22" s="31"/>
      <c r="L22" s="80"/>
      <c r="M22" s="80"/>
      <c r="N22" s="80"/>
      <c r="O22" s="80"/>
    </row>
    <row r="23" spans="1:15" ht="15" customHeight="1">
      <c r="A23" s="31"/>
      <c r="B23" s="31"/>
      <c r="C23" s="126"/>
      <c r="D23" s="127"/>
      <c r="E23" s="66"/>
      <c r="F23" s="66"/>
      <c r="G23" s="66"/>
      <c r="H23" s="31"/>
      <c r="L23" s="79"/>
      <c r="M23" s="79"/>
      <c r="N23" s="79"/>
      <c r="O23" s="79"/>
    </row>
    <row r="24" spans="1:15" ht="15" customHeight="1">
      <c r="A24" s="31"/>
      <c r="B24" s="31"/>
      <c r="C24" s="126"/>
      <c r="D24" s="127"/>
      <c r="E24" s="66"/>
      <c r="F24" s="66"/>
      <c r="G24" s="66"/>
      <c r="H24" s="31"/>
      <c r="L24" s="79"/>
      <c r="M24" s="79"/>
      <c r="N24" s="79"/>
      <c r="O24" s="79"/>
    </row>
    <row r="25" spans="1:15" ht="15" customHeight="1">
      <c r="A25" s="31"/>
      <c r="B25" s="38" t="s">
        <v>109</v>
      </c>
      <c r="C25" s="126">
        <v>101404.407</v>
      </c>
      <c r="D25" s="127"/>
      <c r="E25" s="66">
        <v>0.7855</v>
      </c>
      <c r="F25" s="66">
        <v>-0.48682</v>
      </c>
      <c r="G25" s="66">
        <v>3.69471</v>
      </c>
      <c r="H25" s="31"/>
      <c r="L25" s="79"/>
      <c r="M25" s="79"/>
      <c r="N25" s="79"/>
      <c r="O25" s="79"/>
    </row>
    <row r="26" spans="1:15" ht="15" customHeight="1">
      <c r="A26" s="31"/>
      <c r="B26" s="31"/>
      <c r="C26" s="126"/>
      <c r="D26" s="127"/>
      <c r="E26" s="66"/>
      <c r="F26" s="66"/>
      <c r="G26" s="66"/>
      <c r="H26" s="31"/>
      <c r="L26" s="79"/>
      <c r="M26" s="79"/>
      <c r="N26" s="79"/>
      <c r="O26" s="79"/>
    </row>
    <row r="27" spans="1:15" ht="15" customHeight="1">
      <c r="A27" s="31"/>
      <c r="B27" s="31"/>
      <c r="C27" s="126"/>
      <c r="D27" s="127"/>
      <c r="E27" s="66"/>
      <c r="F27" s="66"/>
      <c r="G27" s="66"/>
      <c r="H27" s="31"/>
      <c r="L27" s="79"/>
      <c r="M27" s="79"/>
      <c r="N27" s="79"/>
      <c r="O27" s="79"/>
    </row>
    <row r="28" spans="1:15" ht="15" customHeight="1">
      <c r="A28" s="31"/>
      <c r="B28" s="38" t="s">
        <v>110</v>
      </c>
      <c r="C28" s="126">
        <v>184015.159</v>
      </c>
      <c r="D28" s="127"/>
      <c r="E28" s="66">
        <v>3.5506</v>
      </c>
      <c r="F28" s="66">
        <v>4.54819</v>
      </c>
      <c r="G28" s="66">
        <v>10.47743</v>
      </c>
      <c r="H28" s="31"/>
      <c r="L28" s="79"/>
      <c r="M28" s="79"/>
      <c r="N28" s="79"/>
      <c r="O28" s="79"/>
    </row>
    <row r="29" spans="1:15" ht="15" customHeight="1">
      <c r="A29" s="31"/>
      <c r="B29" s="31"/>
      <c r="C29" s="126"/>
      <c r="D29" s="127"/>
      <c r="E29" s="66"/>
      <c r="F29" s="66"/>
      <c r="G29" s="66"/>
      <c r="H29" s="31"/>
      <c r="L29" s="39"/>
      <c r="M29" s="39"/>
      <c r="N29" s="39"/>
      <c r="O29" s="39"/>
    </row>
    <row r="30" spans="1:15" ht="15" customHeight="1">
      <c r="A30" s="31"/>
      <c r="B30" s="31"/>
      <c r="C30" s="126"/>
      <c r="D30" s="127"/>
      <c r="E30" s="66"/>
      <c r="F30" s="66"/>
      <c r="G30" s="66"/>
      <c r="H30" s="31"/>
      <c r="L30" s="39"/>
      <c r="M30" s="39"/>
      <c r="N30" s="39"/>
      <c r="O30" s="39"/>
    </row>
    <row r="31" spans="1:15" ht="15" customHeight="1">
      <c r="A31" s="31"/>
      <c r="B31" s="31" t="s">
        <v>119</v>
      </c>
      <c r="C31" s="126">
        <v>7072.7</v>
      </c>
      <c r="D31" s="127"/>
      <c r="E31" s="66">
        <v>5.33652</v>
      </c>
      <c r="F31" s="66">
        <v>-33.20486</v>
      </c>
      <c r="G31" s="66">
        <v>-31.69068</v>
      </c>
      <c r="H31" s="31"/>
      <c r="L31" s="79"/>
      <c r="M31" s="79"/>
      <c r="N31" s="79"/>
      <c r="O31" s="79"/>
    </row>
    <row r="32" spans="1:15" ht="15" customHeight="1">
      <c r="A32" s="31"/>
      <c r="B32" s="31"/>
      <c r="C32" s="126"/>
      <c r="D32" s="127"/>
      <c r="E32" s="66"/>
      <c r="F32" s="66"/>
      <c r="G32" s="66"/>
      <c r="H32" s="31"/>
      <c r="L32" s="39"/>
      <c r="M32" s="39"/>
      <c r="N32" s="39"/>
      <c r="O32" s="39"/>
    </row>
    <row r="33" spans="1:15" ht="15" customHeight="1">
      <c r="A33" s="31"/>
      <c r="B33" s="31"/>
      <c r="C33" s="126"/>
      <c r="D33" s="127"/>
      <c r="E33" s="66"/>
      <c r="F33" s="66"/>
      <c r="G33" s="66"/>
      <c r="H33" s="31"/>
      <c r="L33" s="39"/>
      <c r="M33" s="39"/>
      <c r="N33" s="39"/>
      <c r="O33" s="39"/>
    </row>
    <row r="34" spans="1:15" ht="15" customHeight="1">
      <c r="A34" s="31"/>
      <c r="B34" s="38" t="s">
        <v>111</v>
      </c>
      <c r="C34" s="126"/>
      <c r="D34" s="127"/>
      <c r="E34" s="66"/>
      <c r="F34" s="66"/>
      <c r="G34" s="66"/>
      <c r="H34" s="31"/>
      <c r="L34" s="39"/>
      <c r="M34" s="39"/>
      <c r="N34" s="39"/>
      <c r="O34" s="39"/>
    </row>
    <row r="35" spans="1:15" ht="15" customHeight="1">
      <c r="A35" s="31"/>
      <c r="B35" s="31"/>
      <c r="C35" s="126"/>
      <c r="D35" s="127"/>
      <c r="E35" s="66"/>
      <c r="F35" s="66"/>
      <c r="G35" s="66"/>
      <c r="H35" s="31"/>
      <c r="L35" s="39"/>
      <c r="M35" s="39"/>
      <c r="N35" s="39"/>
      <c r="O35" s="39"/>
    </row>
    <row r="36" spans="1:15" ht="15" customHeight="1">
      <c r="A36" s="31"/>
      <c r="B36" s="42" t="s">
        <v>112</v>
      </c>
      <c r="C36" s="126">
        <v>65476.156</v>
      </c>
      <c r="D36" s="127"/>
      <c r="E36" s="66">
        <v>-3.15285</v>
      </c>
      <c r="F36" s="66">
        <v>-6.18828</v>
      </c>
      <c r="G36" s="66">
        <v>-11.88269</v>
      </c>
      <c r="H36" s="31"/>
      <c r="L36" s="39"/>
      <c r="M36" s="39"/>
      <c r="N36" s="39"/>
      <c r="O36" s="39"/>
    </row>
    <row r="37" spans="1:15" ht="15" customHeight="1">
      <c r="A37" s="31"/>
      <c r="B37" s="42" t="s">
        <v>172</v>
      </c>
      <c r="C37" s="126"/>
      <c r="D37" s="127"/>
      <c r="E37" s="66"/>
      <c r="F37" s="66"/>
      <c r="G37" s="66"/>
      <c r="H37" s="31"/>
      <c r="L37" s="39"/>
      <c r="M37" s="39"/>
      <c r="N37" s="39"/>
      <c r="O37" s="39"/>
    </row>
    <row r="38" spans="1:15" ht="15" customHeight="1">
      <c r="A38" s="31"/>
      <c r="B38" s="42" t="s">
        <v>173</v>
      </c>
      <c r="C38" s="126"/>
      <c r="D38" s="127"/>
      <c r="E38" s="66"/>
      <c r="F38" s="66"/>
      <c r="G38" s="66"/>
      <c r="H38" s="31"/>
      <c r="L38" s="39"/>
      <c r="M38" s="39"/>
      <c r="N38" s="39"/>
      <c r="O38" s="39"/>
    </row>
    <row r="39" spans="1:15" ht="15" customHeight="1">
      <c r="A39" s="31"/>
      <c r="B39" s="38" t="s">
        <v>174</v>
      </c>
      <c r="C39" s="126"/>
      <c r="D39" s="127"/>
      <c r="E39" s="66"/>
      <c r="F39" s="66"/>
      <c r="G39" s="66"/>
      <c r="H39" s="31"/>
      <c r="L39" s="39"/>
      <c r="M39" s="39"/>
      <c r="N39" s="39"/>
      <c r="O39" s="39"/>
    </row>
    <row r="40" spans="1:15" ht="15" customHeight="1">
      <c r="A40" s="31"/>
      <c r="B40" s="31"/>
      <c r="C40" s="126"/>
      <c r="D40" s="127"/>
      <c r="E40" s="66"/>
      <c r="F40" s="66"/>
      <c r="G40" s="66"/>
      <c r="H40" s="31"/>
      <c r="L40" s="39"/>
      <c r="M40" s="39"/>
      <c r="N40" s="39"/>
      <c r="O40" s="39"/>
    </row>
    <row r="41" spans="1:15" ht="15" customHeight="1">
      <c r="A41" s="31"/>
      <c r="B41" s="42" t="s">
        <v>113</v>
      </c>
      <c r="C41" s="126">
        <v>534522.001</v>
      </c>
      <c r="D41" s="127"/>
      <c r="E41" s="66">
        <v>-0.8653</v>
      </c>
      <c r="F41" s="66">
        <v>-1.8882</v>
      </c>
      <c r="G41" s="66">
        <v>-1.01509</v>
      </c>
      <c r="H41" s="31"/>
      <c r="L41" s="39"/>
      <c r="M41" s="39"/>
      <c r="N41" s="39"/>
      <c r="O41" s="39"/>
    </row>
    <row r="42" spans="1:15" ht="15" customHeight="1">
      <c r="A42" s="31"/>
      <c r="B42" s="42" t="s">
        <v>114</v>
      </c>
      <c r="C42" s="126"/>
      <c r="D42" s="127"/>
      <c r="E42" s="66"/>
      <c r="F42" s="66"/>
      <c r="G42" s="66"/>
      <c r="H42" s="31"/>
      <c r="L42" s="39"/>
      <c r="M42" s="39"/>
      <c r="N42" s="39"/>
      <c r="O42" s="39"/>
    </row>
    <row r="43" spans="1:15" ht="15" customHeight="1">
      <c r="A43" s="31"/>
      <c r="B43" s="31"/>
      <c r="C43" s="126"/>
      <c r="D43" s="127"/>
      <c r="E43" s="66"/>
      <c r="F43" s="66"/>
      <c r="G43" s="66"/>
      <c r="H43" s="31"/>
      <c r="L43" s="39"/>
      <c r="M43" s="39"/>
      <c r="N43" s="39"/>
      <c r="O43" s="39"/>
    </row>
    <row r="44" spans="1:15" ht="15" customHeight="1">
      <c r="A44" s="31"/>
      <c r="B44" s="42" t="s">
        <v>115</v>
      </c>
      <c r="C44" s="126">
        <v>163252.855</v>
      </c>
      <c r="D44" s="127"/>
      <c r="E44" s="66">
        <v>-3.16186</v>
      </c>
      <c r="F44" s="66">
        <v>6.20162</v>
      </c>
      <c r="G44" s="66">
        <v>9.05754</v>
      </c>
      <c r="H44" s="31"/>
      <c r="L44" s="39"/>
      <c r="M44" s="39"/>
      <c r="N44" s="39"/>
      <c r="O44" s="39"/>
    </row>
    <row r="45" spans="1:15" ht="15" customHeight="1">
      <c r="A45" s="31"/>
      <c r="B45" s="31"/>
      <c r="C45" s="126"/>
      <c r="D45" s="127"/>
      <c r="E45" s="66"/>
      <c r="F45" s="66"/>
      <c r="G45" s="66"/>
      <c r="H45" s="31"/>
      <c r="L45" s="39"/>
      <c r="M45" s="39"/>
      <c r="N45" s="39"/>
      <c r="O45" s="39"/>
    </row>
    <row r="46" spans="1:15" ht="15" customHeight="1">
      <c r="A46" s="31"/>
      <c r="B46" s="38" t="s">
        <v>116</v>
      </c>
      <c r="C46" s="126">
        <v>179661.118</v>
      </c>
      <c r="D46" s="127"/>
      <c r="E46" s="66">
        <v>1.82079</v>
      </c>
      <c r="F46" s="66">
        <v>4.33591</v>
      </c>
      <c r="G46" s="66">
        <v>22.52283</v>
      </c>
      <c r="H46" s="31"/>
      <c r="L46" s="39"/>
      <c r="M46" s="39"/>
      <c r="N46" s="39"/>
      <c r="O46" s="39"/>
    </row>
    <row r="47" spans="1:15" ht="15" customHeight="1">
      <c r="A47" s="31"/>
      <c r="B47" s="31"/>
      <c r="C47" s="126"/>
      <c r="D47" s="127"/>
      <c r="E47" s="66"/>
      <c r="F47" s="66"/>
      <c r="G47" s="66"/>
      <c r="H47" s="31"/>
      <c r="L47" s="39"/>
      <c r="M47" s="39"/>
      <c r="N47" s="39"/>
      <c r="O47" s="39"/>
    </row>
    <row r="48" spans="1:15" ht="15" customHeight="1">
      <c r="A48" s="31"/>
      <c r="B48" s="38" t="s">
        <v>42</v>
      </c>
      <c r="C48" s="126">
        <v>2065855.955</v>
      </c>
      <c r="D48" s="127"/>
      <c r="E48" s="66">
        <v>-0.29203</v>
      </c>
      <c r="F48" s="66">
        <v>1.52214</v>
      </c>
      <c r="G48" s="66">
        <v>5.79832</v>
      </c>
      <c r="H48" s="31"/>
      <c r="J48" s="27"/>
      <c r="L48" s="39"/>
      <c r="M48" s="39"/>
      <c r="N48" s="39"/>
      <c r="O48" s="39"/>
    </row>
    <row r="49" spans="1:8" ht="15" customHeight="1">
      <c r="A49" s="31"/>
      <c r="B49" s="31"/>
      <c r="C49" s="87"/>
      <c r="D49" s="31"/>
      <c r="E49" s="50"/>
      <c r="F49" s="50"/>
      <c r="G49" s="50"/>
      <c r="H49" s="31"/>
    </row>
    <row r="50" spans="1:8" ht="15" customHeight="1">
      <c r="A50" s="31"/>
      <c r="B50" s="31"/>
      <c r="C50" s="87"/>
      <c r="D50" s="31"/>
      <c r="E50" s="50"/>
      <c r="F50" s="50"/>
      <c r="G50" s="50"/>
      <c r="H50" s="31"/>
    </row>
    <row r="51" spans="1:8" ht="15" customHeight="1">
      <c r="A51" s="31"/>
      <c r="B51" s="31"/>
      <c r="C51" s="31"/>
      <c r="D51" s="31"/>
      <c r="E51" s="50"/>
      <c r="F51" s="50"/>
      <c r="G51" s="50"/>
      <c r="H51" s="31"/>
    </row>
    <row r="52" spans="1:8" ht="15" customHeight="1">
      <c r="A52" s="38" t="s">
        <v>117</v>
      </c>
      <c r="B52" s="9" t="s">
        <v>219</v>
      </c>
      <c r="C52" s="34"/>
      <c r="D52" s="34"/>
      <c r="E52" s="34"/>
      <c r="F52" s="50"/>
      <c r="G52" s="50"/>
      <c r="H52" s="34"/>
    </row>
    <row r="53" spans="1:8" ht="15" customHeight="1">
      <c r="A53" s="38" t="s">
        <v>56</v>
      </c>
      <c r="B53" s="9" t="s">
        <v>118</v>
      </c>
      <c r="C53" s="34"/>
      <c r="D53" s="34"/>
      <c r="E53" s="34"/>
      <c r="F53" s="50"/>
      <c r="G53" s="50"/>
      <c r="H53" s="34"/>
    </row>
    <row r="54" spans="1:8" ht="15" customHeight="1">
      <c r="A54" s="38"/>
      <c r="B54" s="9"/>
      <c r="C54" s="34"/>
      <c r="D54" s="34"/>
      <c r="E54" s="34"/>
      <c r="F54" s="50"/>
      <c r="G54" s="50"/>
      <c r="H54" s="34"/>
    </row>
    <row r="55" spans="1:8" ht="15" customHeight="1">
      <c r="A55" s="38"/>
      <c r="B55" s="9"/>
      <c r="C55" s="34"/>
      <c r="D55" s="34"/>
      <c r="E55" s="34"/>
      <c r="F55" s="50"/>
      <c r="G55" s="50"/>
      <c r="H55" s="34"/>
    </row>
    <row r="56" spans="1:8" ht="15" customHeight="1">
      <c r="A56" s="77" t="s">
        <v>37</v>
      </c>
      <c r="B56" s="31"/>
      <c r="C56" s="34"/>
      <c r="D56" s="34"/>
      <c r="E56" s="34"/>
      <c r="F56" s="50"/>
      <c r="G56" s="50"/>
      <c r="H56" s="34"/>
    </row>
    <row r="57" spans="3:8" ht="15" customHeight="1">
      <c r="C57" s="34"/>
      <c r="D57" s="34"/>
      <c r="E57" s="34"/>
      <c r="F57" s="50"/>
      <c r="G57" s="50"/>
      <c r="H57" s="34"/>
    </row>
    <row r="58" spans="3:8" ht="15" customHeight="1">
      <c r="C58" s="34"/>
      <c r="D58" s="34"/>
      <c r="E58" s="34"/>
      <c r="F58" s="50"/>
      <c r="G58" s="50"/>
      <c r="H58" s="34"/>
    </row>
    <row r="59" spans="3:8" ht="15" customHeight="1">
      <c r="C59" s="34"/>
      <c r="D59" s="34"/>
      <c r="E59" s="34"/>
      <c r="F59" s="50"/>
      <c r="G59" s="50"/>
      <c r="H59" s="34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81" r:id="rId1"/>
  <headerFooter alignWithMargins="0">
    <oddFooter>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tabSelected="1" zoomScale="90" zoomScaleNormal="90" workbookViewId="0" topLeftCell="A1">
      <selection activeCell="A1" sqref="A1"/>
    </sheetView>
  </sheetViews>
  <sheetFormatPr defaultColWidth="7.140625" defaultRowHeight="12.75"/>
  <cols>
    <col min="1" max="1" width="2.57421875" style="14" customWidth="1"/>
    <col min="2" max="2" width="41.57421875" style="0" bestFit="1" customWidth="1"/>
    <col min="3" max="3" width="14.7109375" style="0" customWidth="1"/>
    <col min="4" max="4" width="5.7109375" style="20" customWidth="1"/>
    <col min="5" max="5" width="13.8515625" style="0" bestFit="1" customWidth="1"/>
    <col min="6" max="6" width="5.7109375" style="86" customWidth="1"/>
    <col min="7" max="7" width="9.7109375" style="0" customWidth="1"/>
    <col min="8" max="8" width="5.7109375" style="86" customWidth="1"/>
    <col min="9" max="9" width="9.7109375" style="0" customWidth="1"/>
    <col min="10" max="11" width="1.7109375" style="0" customWidth="1"/>
    <col min="12" max="12" width="7.421875" style="0" hidden="1" customWidth="1"/>
    <col min="13" max="14" width="5.57421875" style="0" hidden="1" customWidth="1"/>
    <col min="15" max="15" width="2.28125" style="0" hidden="1" customWidth="1"/>
  </cols>
  <sheetData>
    <row r="1" spans="1:10" ht="12.75">
      <c r="A1" s="26"/>
      <c r="B1" s="4"/>
      <c r="C1" s="4"/>
      <c r="D1" s="83"/>
      <c r="E1" s="4"/>
      <c r="F1" s="83"/>
      <c r="G1" s="4"/>
      <c r="H1" s="83"/>
      <c r="I1" s="4"/>
      <c r="J1" s="4"/>
    </row>
    <row r="2" spans="1:10" ht="16.5">
      <c r="A2" s="89" t="s">
        <v>171</v>
      </c>
      <c r="B2" s="11"/>
      <c r="C2" s="11"/>
      <c r="D2" s="11"/>
      <c r="E2" s="5"/>
      <c r="F2" s="11"/>
      <c r="G2" s="11"/>
      <c r="H2" s="11"/>
      <c r="I2" s="11"/>
      <c r="J2" s="5"/>
    </row>
    <row r="3" spans="1:10" ht="15">
      <c r="A3" s="43" t="s">
        <v>249</v>
      </c>
      <c r="B3" s="5"/>
      <c r="C3" s="5"/>
      <c r="D3" s="5"/>
      <c r="E3" s="5"/>
      <c r="F3" s="5"/>
      <c r="G3" s="5"/>
      <c r="H3" s="5"/>
      <c r="I3" s="5"/>
      <c r="J3" s="5"/>
    </row>
    <row r="4" spans="1:10" ht="12.75">
      <c r="A4" s="18"/>
      <c r="B4" s="4"/>
      <c r="C4" s="4"/>
      <c r="D4" s="83"/>
      <c r="E4" s="4"/>
      <c r="F4" s="83"/>
      <c r="G4" s="4"/>
      <c r="H4" s="83"/>
      <c r="I4" s="4"/>
      <c r="J4" s="4"/>
    </row>
    <row r="5" spans="1:10" ht="12.75">
      <c r="A5" s="18"/>
      <c r="B5" s="4"/>
      <c r="D5" s="83"/>
      <c r="E5" s="4"/>
      <c r="F5" s="83"/>
      <c r="G5" s="4"/>
      <c r="H5" s="83"/>
      <c r="I5" s="24" t="s">
        <v>0</v>
      </c>
      <c r="J5" s="4"/>
    </row>
    <row r="6" spans="1:10" ht="12.75">
      <c r="A6" s="18"/>
      <c r="B6" s="4"/>
      <c r="C6" s="4"/>
      <c r="D6" s="83"/>
      <c r="E6" s="4"/>
      <c r="F6" s="83"/>
      <c r="G6" s="4"/>
      <c r="H6" s="83"/>
      <c r="I6" s="4"/>
      <c r="J6" s="4"/>
    </row>
    <row r="7" spans="1:10" ht="12.75">
      <c r="A7" s="9"/>
      <c r="B7" s="4"/>
      <c r="C7" s="84" t="s">
        <v>120</v>
      </c>
      <c r="D7" s="83"/>
      <c r="E7" s="4"/>
      <c r="F7" s="83"/>
      <c r="G7" s="24" t="s">
        <v>121</v>
      </c>
      <c r="H7" s="83"/>
      <c r="I7" s="24" t="s">
        <v>122</v>
      </c>
      <c r="J7" s="4"/>
    </row>
    <row r="8" spans="1:14" ht="12.75">
      <c r="A8" s="9"/>
      <c r="B8" s="4"/>
      <c r="C8" s="25" t="s">
        <v>123</v>
      </c>
      <c r="D8" s="83"/>
      <c r="E8" s="25" t="s">
        <v>124</v>
      </c>
      <c r="F8" s="83"/>
      <c r="G8" s="25" t="s">
        <v>125</v>
      </c>
      <c r="H8" s="83"/>
      <c r="I8" s="25" t="s">
        <v>126</v>
      </c>
      <c r="J8" s="12"/>
      <c r="L8" s="23" t="s">
        <v>1</v>
      </c>
      <c r="M8" s="2"/>
      <c r="N8" s="2"/>
    </row>
    <row r="9" spans="1:10" ht="12.75">
      <c r="A9" s="9"/>
      <c r="B9" s="4"/>
      <c r="C9" s="4"/>
      <c r="D9" s="83"/>
      <c r="E9" s="4"/>
      <c r="F9" s="83"/>
      <c r="G9" s="4"/>
      <c r="H9" s="83"/>
      <c r="I9" s="4"/>
      <c r="J9" s="4"/>
    </row>
    <row r="10" spans="1:15" ht="12.75" customHeight="1">
      <c r="A10" s="77" t="s">
        <v>127</v>
      </c>
      <c r="B10" s="9" t="s">
        <v>105</v>
      </c>
      <c r="C10" s="126">
        <v>116925.821</v>
      </c>
      <c r="D10" s="126"/>
      <c r="E10" s="126">
        <v>112022.792</v>
      </c>
      <c r="F10" s="153"/>
      <c r="G10" s="126">
        <v>1883.871</v>
      </c>
      <c r="H10" s="126"/>
      <c r="I10" s="126">
        <v>3019.158</v>
      </c>
      <c r="J10" s="4"/>
      <c r="L10" s="82">
        <f>C10-C11-C14-C15-C16-C17-C20-C21-C22-C23</f>
        <v>0</v>
      </c>
      <c r="M10" s="82">
        <f>D10-D11-D14-D15-D16-D17-D20-D21-D22-D23</f>
        <v>0</v>
      </c>
      <c r="N10" s="82">
        <f>E10-E11-E14-E15-E16-E17-E20-E21-E22-E23</f>
        <v>0</v>
      </c>
      <c r="O10" s="82">
        <f>F10-F11-F14-F15-F16-F17-F20-F21-F22-F23</f>
        <v>0</v>
      </c>
    </row>
    <row r="11" spans="1:15" ht="12.75" customHeight="1">
      <c r="A11" s="9"/>
      <c r="B11" s="9" t="s">
        <v>128</v>
      </c>
      <c r="C11" s="126">
        <v>12159.621</v>
      </c>
      <c r="D11" s="126"/>
      <c r="E11" s="126">
        <v>11386.357</v>
      </c>
      <c r="F11" s="153"/>
      <c r="G11" s="126">
        <v>295.467</v>
      </c>
      <c r="H11" s="126"/>
      <c r="I11" s="126">
        <v>477.797</v>
      </c>
      <c r="J11" s="4"/>
      <c r="L11" s="82">
        <f>E11-E12-E13</f>
        <v>0</v>
      </c>
      <c r="M11" s="82">
        <f>G11-G12-G13</f>
        <v>0</v>
      </c>
      <c r="N11" s="82">
        <f>I11-I12-I13</f>
        <v>0</v>
      </c>
      <c r="O11" s="82">
        <f aca="true" t="shared" si="0" ref="O11:O23">C11-I11-G11-E11</f>
        <v>0</v>
      </c>
    </row>
    <row r="12" spans="1:15" ht="12.75" customHeight="1">
      <c r="A12" s="9"/>
      <c r="B12" s="9" t="s">
        <v>129</v>
      </c>
      <c r="C12" s="126">
        <v>3314.166</v>
      </c>
      <c r="D12" s="126"/>
      <c r="E12" s="126">
        <v>3186.49</v>
      </c>
      <c r="F12" s="153"/>
      <c r="G12" s="126">
        <v>79.802</v>
      </c>
      <c r="H12" s="126"/>
      <c r="I12" s="126">
        <v>47.874</v>
      </c>
      <c r="J12" s="4"/>
      <c r="L12" s="82"/>
      <c r="M12" s="82"/>
      <c r="N12" s="82"/>
      <c r="O12" s="82">
        <f t="shared" si="0"/>
        <v>0</v>
      </c>
    </row>
    <row r="13" spans="1:15" ht="12.75" customHeight="1">
      <c r="A13" s="9"/>
      <c r="B13" s="9" t="s">
        <v>130</v>
      </c>
      <c r="C13" s="126">
        <v>8845.455</v>
      </c>
      <c r="D13" s="126"/>
      <c r="E13" s="126">
        <v>8199.867</v>
      </c>
      <c r="F13" s="153"/>
      <c r="G13" s="126">
        <v>215.665</v>
      </c>
      <c r="H13" s="126"/>
      <c r="I13" s="126">
        <v>429.923</v>
      </c>
      <c r="J13" s="4"/>
      <c r="L13" s="82"/>
      <c r="M13" s="82"/>
      <c r="N13" s="82"/>
      <c r="O13" s="82">
        <f t="shared" si="0"/>
        <v>0</v>
      </c>
    </row>
    <row r="14" spans="1:15" ht="12.75" customHeight="1">
      <c r="A14" s="9"/>
      <c r="B14" s="9" t="s">
        <v>131</v>
      </c>
      <c r="C14" s="126">
        <v>11327.944</v>
      </c>
      <c r="D14" s="126"/>
      <c r="E14" s="126">
        <v>11081.745</v>
      </c>
      <c r="F14" s="153"/>
      <c r="G14" s="126">
        <v>194.302</v>
      </c>
      <c r="H14" s="126"/>
      <c r="I14" s="126">
        <v>51.897</v>
      </c>
      <c r="J14" s="4"/>
      <c r="L14" s="82"/>
      <c r="M14" s="82"/>
      <c r="N14" s="82"/>
      <c r="O14" s="82">
        <f t="shared" si="0"/>
        <v>0</v>
      </c>
    </row>
    <row r="15" spans="1:15" ht="12.75" customHeight="1">
      <c r="A15" s="9"/>
      <c r="B15" s="9" t="s">
        <v>132</v>
      </c>
      <c r="C15" s="126">
        <v>9402.932</v>
      </c>
      <c r="D15" s="126"/>
      <c r="E15" s="126">
        <v>8677.02</v>
      </c>
      <c r="F15" s="153"/>
      <c r="G15" s="126">
        <v>205.26</v>
      </c>
      <c r="H15" s="126"/>
      <c r="I15" s="126">
        <v>520.652</v>
      </c>
      <c r="J15" s="4"/>
      <c r="L15" s="82"/>
      <c r="M15" s="82"/>
      <c r="N15" s="82"/>
      <c r="O15" s="82">
        <f t="shared" si="0"/>
        <v>0</v>
      </c>
    </row>
    <row r="16" spans="1:15" ht="12.75" customHeight="1">
      <c r="A16" s="9"/>
      <c r="B16" s="9" t="s">
        <v>133</v>
      </c>
      <c r="C16" s="126">
        <v>12027.347</v>
      </c>
      <c r="D16" s="126"/>
      <c r="E16" s="126">
        <v>11400.911</v>
      </c>
      <c r="F16" s="153"/>
      <c r="G16" s="126">
        <v>186.431</v>
      </c>
      <c r="H16" s="126"/>
      <c r="I16" s="126">
        <v>440.005</v>
      </c>
      <c r="J16" s="4"/>
      <c r="L16" s="82"/>
      <c r="M16" s="82"/>
      <c r="N16" s="82"/>
      <c r="O16" s="82">
        <f t="shared" si="0"/>
        <v>0</v>
      </c>
    </row>
    <row r="17" spans="1:15" ht="12.75" customHeight="1">
      <c r="A17" s="9"/>
      <c r="B17" s="77" t="s">
        <v>134</v>
      </c>
      <c r="C17" s="126">
        <v>35777.685</v>
      </c>
      <c r="D17" s="126"/>
      <c r="E17" s="126">
        <v>35242.379</v>
      </c>
      <c r="F17" s="153"/>
      <c r="G17" s="126">
        <v>277.014</v>
      </c>
      <c r="H17" s="126"/>
      <c r="I17" s="126">
        <v>258.292</v>
      </c>
      <c r="J17" s="4"/>
      <c r="L17" s="82"/>
      <c r="M17" s="82"/>
      <c r="N17" s="82"/>
      <c r="O17" s="82">
        <f t="shared" si="0"/>
        <v>0</v>
      </c>
    </row>
    <row r="18" spans="1:15" ht="12.75" customHeight="1">
      <c r="A18" s="9"/>
      <c r="B18" s="77" t="s">
        <v>220</v>
      </c>
      <c r="C18" s="126">
        <v>1967.595</v>
      </c>
      <c r="D18" s="126"/>
      <c r="E18" s="126">
        <v>1929.068</v>
      </c>
      <c r="F18" s="153"/>
      <c r="G18" s="126">
        <v>32.39</v>
      </c>
      <c r="H18" s="126"/>
      <c r="I18" s="126">
        <v>6.137</v>
      </c>
      <c r="J18" s="4"/>
      <c r="L18" s="82"/>
      <c r="M18" s="82"/>
      <c r="N18" s="82"/>
      <c r="O18" s="82"/>
    </row>
    <row r="19" spans="1:15" ht="12.75" customHeight="1">
      <c r="A19" s="9"/>
      <c r="B19" s="77" t="s">
        <v>221</v>
      </c>
      <c r="C19" s="126">
        <v>33810.09</v>
      </c>
      <c r="D19" s="126"/>
      <c r="E19" s="126">
        <v>33313.311</v>
      </c>
      <c r="F19" s="153"/>
      <c r="G19" s="126">
        <v>244.624</v>
      </c>
      <c r="H19" s="126"/>
      <c r="I19" s="126">
        <v>252.155</v>
      </c>
      <c r="J19" s="4"/>
      <c r="L19" s="82"/>
      <c r="M19" s="82"/>
      <c r="N19" s="82"/>
      <c r="O19" s="82"/>
    </row>
    <row r="20" spans="1:15" ht="12.75" customHeight="1">
      <c r="A20" s="9"/>
      <c r="B20" s="77" t="s">
        <v>135</v>
      </c>
      <c r="C20" s="126">
        <v>4674.239</v>
      </c>
      <c r="D20" s="126"/>
      <c r="E20" s="126">
        <v>4574.437</v>
      </c>
      <c r="F20" s="153"/>
      <c r="G20" s="126">
        <v>82.66</v>
      </c>
      <c r="H20" s="126"/>
      <c r="I20" s="126">
        <v>17.142</v>
      </c>
      <c r="J20" s="4"/>
      <c r="L20" s="82"/>
      <c r="M20" s="82"/>
      <c r="N20" s="82"/>
      <c r="O20" s="82">
        <f t="shared" si="0"/>
        <v>0</v>
      </c>
    </row>
    <row r="21" spans="1:15" ht="12.75" customHeight="1">
      <c r="A21" s="9"/>
      <c r="B21" s="77" t="s">
        <v>136</v>
      </c>
      <c r="C21" s="126">
        <v>1329.872</v>
      </c>
      <c r="D21" s="126"/>
      <c r="E21" s="126">
        <v>1329.078</v>
      </c>
      <c r="F21" s="153"/>
      <c r="G21" s="126">
        <v>0.256</v>
      </c>
      <c r="H21" s="126"/>
      <c r="I21" s="126">
        <v>0.538</v>
      </c>
      <c r="J21" s="4"/>
      <c r="L21" s="82"/>
      <c r="M21" s="82"/>
      <c r="N21" s="82"/>
      <c r="O21" s="82">
        <f t="shared" si="0"/>
        <v>0</v>
      </c>
    </row>
    <row r="22" spans="1:15" ht="12.75" customHeight="1">
      <c r="A22" s="9"/>
      <c r="B22" s="77" t="s">
        <v>137</v>
      </c>
      <c r="C22" s="126">
        <v>5877.739</v>
      </c>
      <c r="D22" s="126"/>
      <c r="E22" s="126">
        <v>4962.454</v>
      </c>
      <c r="F22" s="153"/>
      <c r="G22" s="126">
        <v>384.562</v>
      </c>
      <c r="H22" s="126"/>
      <c r="I22" s="126">
        <v>530.723</v>
      </c>
      <c r="J22" s="4"/>
      <c r="L22" s="82"/>
      <c r="M22" s="82"/>
      <c r="N22" s="82"/>
      <c r="O22" s="82">
        <f t="shared" si="0"/>
        <v>0</v>
      </c>
    </row>
    <row r="23" spans="1:15" ht="12.75" customHeight="1">
      <c r="A23" s="9"/>
      <c r="B23" s="77" t="s">
        <v>138</v>
      </c>
      <c r="C23" s="126">
        <v>24348.442</v>
      </c>
      <c r="D23" s="126"/>
      <c r="E23" s="126">
        <v>23368.411</v>
      </c>
      <c r="F23" s="153"/>
      <c r="G23" s="126">
        <v>257.919</v>
      </c>
      <c r="H23" s="126"/>
      <c r="I23" s="126">
        <v>722.112</v>
      </c>
      <c r="J23" s="4"/>
      <c r="L23" s="82"/>
      <c r="M23" s="82"/>
      <c r="N23" s="82"/>
      <c r="O23" s="82">
        <f t="shared" si="0"/>
        <v>0</v>
      </c>
    </row>
    <row r="24" spans="1:15" ht="12.75" customHeight="1">
      <c r="A24" s="9"/>
      <c r="B24" s="9"/>
      <c r="C24" s="126"/>
      <c r="D24" s="126"/>
      <c r="E24" s="126"/>
      <c r="F24" s="153"/>
      <c r="G24" s="126"/>
      <c r="H24" s="126"/>
      <c r="I24" s="126"/>
      <c r="J24" s="4"/>
      <c r="L24" s="82"/>
      <c r="M24" s="82"/>
      <c r="N24" s="82"/>
      <c r="O24" s="82"/>
    </row>
    <row r="25" spans="1:15" ht="12.75" customHeight="1">
      <c r="A25" s="77" t="s">
        <v>139</v>
      </c>
      <c r="B25" s="9" t="s">
        <v>106</v>
      </c>
      <c r="C25" s="126">
        <v>121270.556</v>
      </c>
      <c r="D25" s="126"/>
      <c r="E25" s="126">
        <v>110425.004</v>
      </c>
      <c r="F25" s="153"/>
      <c r="G25" s="126">
        <v>4104.674</v>
      </c>
      <c r="H25" s="126"/>
      <c r="I25" s="126">
        <v>6740.878</v>
      </c>
      <c r="J25" s="4"/>
      <c r="L25" s="82">
        <f>C25-SUM(C26:C30)</f>
        <v>0</v>
      </c>
      <c r="M25" s="82">
        <f>D25-SUM(D26:D30)</f>
        <v>0</v>
      </c>
      <c r="N25" s="82">
        <f>E25-SUM(E26:E30)</f>
        <v>0</v>
      </c>
      <c r="O25" s="82">
        <f>F25-SUM(F26:F30)</f>
        <v>0</v>
      </c>
    </row>
    <row r="26" spans="1:15" ht="12.75" customHeight="1">
      <c r="A26" s="9"/>
      <c r="B26" s="77" t="s">
        <v>141</v>
      </c>
      <c r="C26" s="126">
        <v>25627.23</v>
      </c>
      <c r="D26" s="126"/>
      <c r="E26" s="126">
        <v>24727.311</v>
      </c>
      <c r="F26" s="153"/>
      <c r="G26" s="126">
        <v>669.984</v>
      </c>
      <c r="H26" s="126"/>
      <c r="I26" s="126">
        <v>229.935</v>
      </c>
      <c r="J26" s="4"/>
      <c r="L26" s="82"/>
      <c r="M26" s="82"/>
      <c r="N26" s="82"/>
      <c r="O26" s="82">
        <f>C26-I26-G26-E26</f>
        <v>0</v>
      </c>
    </row>
    <row r="27" spans="1:15" ht="12.75" customHeight="1">
      <c r="A27" s="9"/>
      <c r="B27" s="77" t="s">
        <v>222</v>
      </c>
      <c r="C27" s="126">
        <v>12829.917</v>
      </c>
      <c r="D27" s="126"/>
      <c r="E27" s="126">
        <v>12829.915</v>
      </c>
      <c r="F27" s="153"/>
      <c r="G27" s="126">
        <v>0</v>
      </c>
      <c r="H27" s="126"/>
      <c r="I27" s="126">
        <v>0.002</v>
      </c>
      <c r="J27" s="4"/>
      <c r="L27" s="82"/>
      <c r="M27" s="82"/>
      <c r="N27" s="82"/>
      <c r="O27" s="82">
        <f>C27-I27-G27-E27</f>
        <v>0</v>
      </c>
    </row>
    <row r="28" spans="1:15" ht="12.75" customHeight="1">
      <c r="A28" s="9"/>
      <c r="B28" s="77" t="s">
        <v>223</v>
      </c>
      <c r="C28" s="126">
        <v>30994.339</v>
      </c>
      <c r="D28" s="126"/>
      <c r="E28" s="126">
        <v>29555.27</v>
      </c>
      <c r="F28" s="153"/>
      <c r="G28" s="126">
        <v>90.726</v>
      </c>
      <c r="H28" s="126"/>
      <c r="I28" s="126">
        <v>1348.343</v>
      </c>
      <c r="J28" s="4"/>
      <c r="L28" s="82"/>
      <c r="M28" s="82"/>
      <c r="N28" s="82"/>
      <c r="O28" s="82"/>
    </row>
    <row r="29" spans="1:15" ht="12.75" customHeight="1">
      <c r="A29" s="9"/>
      <c r="B29" s="77" t="s">
        <v>224</v>
      </c>
      <c r="C29" s="126">
        <v>10654.32</v>
      </c>
      <c r="D29" s="126"/>
      <c r="E29" s="126">
        <v>10410.984</v>
      </c>
      <c r="F29" s="153"/>
      <c r="G29" s="126">
        <v>61.053</v>
      </c>
      <c r="H29" s="126"/>
      <c r="I29" s="126">
        <v>182.283</v>
      </c>
      <c r="J29" s="4"/>
      <c r="L29" s="82"/>
      <c r="M29" s="82"/>
      <c r="N29" s="82"/>
      <c r="O29" s="82"/>
    </row>
    <row r="30" spans="1:15" ht="12.75" customHeight="1">
      <c r="A30" s="9"/>
      <c r="B30" s="77" t="s">
        <v>225</v>
      </c>
      <c r="C30" s="126">
        <v>41164.75</v>
      </c>
      <c r="D30" s="126"/>
      <c r="E30" s="126">
        <v>32901.524</v>
      </c>
      <c r="F30" s="153"/>
      <c r="G30" s="126">
        <v>3282.911</v>
      </c>
      <c r="H30" s="126"/>
      <c r="I30" s="126">
        <v>4980.315</v>
      </c>
      <c r="J30" s="4"/>
      <c r="L30" s="82"/>
      <c r="M30" s="82"/>
      <c r="N30" s="82"/>
      <c r="O30" s="82">
        <f>C30-I30-G30-E30</f>
        <v>0</v>
      </c>
    </row>
    <row r="31" spans="1:15" ht="12.75" customHeight="1">
      <c r="A31" s="9"/>
      <c r="B31" s="9"/>
      <c r="C31" s="126"/>
      <c r="D31" s="126"/>
      <c r="E31" s="126"/>
      <c r="F31" s="153"/>
      <c r="G31" s="126"/>
      <c r="H31" s="126"/>
      <c r="I31" s="126"/>
      <c r="J31" s="4"/>
      <c r="L31" s="82"/>
      <c r="M31" s="82"/>
      <c r="N31" s="82"/>
      <c r="O31" s="82"/>
    </row>
    <row r="32" spans="1:15" ht="12.75" customHeight="1">
      <c r="A32" s="77" t="s">
        <v>140</v>
      </c>
      <c r="B32" s="77" t="s">
        <v>226</v>
      </c>
      <c r="C32" s="126">
        <v>30166.123</v>
      </c>
      <c r="D32" s="126"/>
      <c r="E32" s="126">
        <v>30066.034</v>
      </c>
      <c r="F32" s="153"/>
      <c r="G32" s="126">
        <v>100.014</v>
      </c>
      <c r="H32" s="126"/>
      <c r="I32" s="126">
        <v>0.075</v>
      </c>
      <c r="J32" s="4"/>
      <c r="L32" s="82"/>
      <c r="M32" s="82"/>
      <c r="N32" s="82"/>
      <c r="O32" s="82">
        <f>C32-I32-G32-E32</f>
        <v>0</v>
      </c>
    </row>
    <row r="33" spans="1:15" ht="12.75" customHeight="1">
      <c r="A33" s="9"/>
      <c r="B33" s="77"/>
      <c r="C33" s="126"/>
      <c r="D33" s="126"/>
      <c r="E33" s="126"/>
      <c r="F33" s="153"/>
      <c r="G33" s="126"/>
      <c r="H33" s="126"/>
      <c r="I33" s="126"/>
      <c r="J33" s="4"/>
      <c r="L33" s="82"/>
      <c r="M33" s="82"/>
      <c r="N33" s="82"/>
      <c r="O33" s="82"/>
    </row>
    <row r="34" spans="1:15" ht="12.75" customHeight="1">
      <c r="A34" s="77" t="s">
        <v>142</v>
      </c>
      <c r="B34" s="77" t="s">
        <v>227</v>
      </c>
      <c r="C34" s="126">
        <v>2470.031</v>
      </c>
      <c r="D34" s="126"/>
      <c r="E34" s="126">
        <v>2463.439</v>
      </c>
      <c r="F34" s="153"/>
      <c r="G34" s="126">
        <v>3.612</v>
      </c>
      <c r="H34" s="126"/>
      <c r="I34" s="126">
        <v>2.98</v>
      </c>
      <c r="J34" s="4"/>
      <c r="L34" s="82"/>
      <c r="M34" s="82"/>
      <c r="N34" s="82"/>
      <c r="O34" s="82"/>
    </row>
    <row r="35" spans="1:15" ht="12.75" customHeight="1">
      <c r="A35" s="9"/>
      <c r="B35" s="77"/>
      <c r="C35" s="126"/>
      <c r="D35" s="126"/>
      <c r="E35" s="126"/>
      <c r="F35" s="153"/>
      <c r="G35" s="126"/>
      <c r="H35" s="126"/>
      <c r="I35" s="126"/>
      <c r="J35" s="4"/>
      <c r="L35" s="82"/>
      <c r="M35" s="82"/>
      <c r="N35" s="82"/>
      <c r="O35" s="82"/>
    </row>
    <row r="36" spans="1:15" ht="12.75" customHeight="1">
      <c r="A36" s="77" t="s">
        <v>143</v>
      </c>
      <c r="B36" s="77" t="s">
        <v>228</v>
      </c>
      <c r="C36" s="126">
        <v>25746.503</v>
      </c>
      <c r="D36" s="126"/>
      <c r="E36" s="126">
        <v>25010.914</v>
      </c>
      <c r="F36" s="153"/>
      <c r="G36" s="126">
        <v>733.578</v>
      </c>
      <c r="H36" s="126"/>
      <c r="I36" s="126">
        <v>2.011</v>
      </c>
      <c r="J36" s="4"/>
      <c r="L36" s="82">
        <f>C36-C37-C38</f>
        <v>0</v>
      </c>
      <c r="M36" s="82">
        <f>D36-D37-D38</f>
        <v>0</v>
      </c>
      <c r="N36" s="82">
        <f>E36-E37-E38</f>
        <v>0</v>
      </c>
      <c r="O36" s="82">
        <f>F36-F37-F38</f>
        <v>0</v>
      </c>
    </row>
    <row r="37" spans="1:15" ht="12.75" customHeight="1">
      <c r="A37" s="9"/>
      <c r="B37" s="77" t="s">
        <v>229</v>
      </c>
      <c r="C37" s="126">
        <v>24876.358</v>
      </c>
      <c r="D37" s="126"/>
      <c r="E37" s="126">
        <v>24173.966</v>
      </c>
      <c r="F37" s="153"/>
      <c r="G37" s="126">
        <v>701.864</v>
      </c>
      <c r="H37" s="126"/>
      <c r="I37" s="126">
        <v>0.528</v>
      </c>
      <c r="J37" s="4"/>
      <c r="L37" s="82"/>
      <c r="M37" s="82"/>
      <c r="N37" s="82"/>
      <c r="O37" s="82"/>
    </row>
    <row r="38" spans="1:15" ht="12.75" customHeight="1">
      <c r="A38" s="9"/>
      <c r="B38" s="77" t="s">
        <v>230</v>
      </c>
      <c r="C38" s="126">
        <v>870.145</v>
      </c>
      <c r="D38" s="126"/>
      <c r="E38" s="126">
        <v>836.948</v>
      </c>
      <c r="F38" s="153"/>
      <c r="G38" s="126">
        <v>31.714</v>
      </c>
      <c r="H38" s="126"/>
      <c r="I38" s="126">
        <v>1.483</v>
      </c>
      <c r="J38" s="4"/>
      <c r="L38" s="82"/>
      <c r="M38" s="82"/>
      <c r="N38" s="82"/>
      <c r="O38" s="82"/>
    </row>
    <row r="39" spans="1:15" ht="12.75" customHeight="1">
      <c r="A39" s="9"/>
      <c r="B39" s="77"/>
      <c r="C39" s="126"/>
      <c r="D39" s="126"/>
      <c r="E39" s="126"/>
      <c r="F39" s="153"/>
      <c r="G39" s="126"/>
      <c r="H39" s="126"/>
      <c r="I39" s="126"/>
      <c r="J39" s="4"/>
      <c r="L39" s="82"/>
      <c r="M39" s="82"/>
      <c r="N39" s="82"/>
      <c r="O39" s="82"/>
    </row>
    <row r="40" spans="1:15" ht="12.75" customHeight="1">
      <c r="A40" s="77" t="s">
        <v>152</v>
      </c>
      <c r="B40" s="77" t="s">
        <v>144</v>
      </c>
      <c r="C40" s="126"/>
      <c r="D40" s="126"/>
      <c r="E40" s="126"/>
      <c r="F40" s="153"/>
      <c r="G40" s="126"/>
      <c r="H40" s="126"/>
      <c r="I40" s="126"/>
      <c r="J40" s="4"/>
      <c r="L40" s="82"/>
      <c r="M40" s="82"/>
      <c r="N40" s="82"/>
      <c r="O40" s="82"/>
    </row>
    <row r="41" spans="1:15" ht="12.75" customHeight="1">
      <c r="A41" s="18"/>
      <c r="B41" s="77" t="s">
        <v>145</v>
      </c>
      <c r="C41" s="126">
        <v>454002.67</v>
      </c>
      <c r="D41" s="126"/>
      <c r="E41" s="126">
        <v>449796.513</v>
      </c>
      <c r="F41" s="153"/>
      <c r="G41" s="126">
        <v>3179.678</v>
      </c>
      <c r="H41" s="126"/>
      <c r="I41" s="126">
        <v>1026.479</v>
      </c>
      <c r="J41" s="4"/>
      <c r="L41" s="82">
        <f>E41-E42-E47</f>
        <v>-1.4551915228366852E-11</v>
      </c>
      <c r="M41" s="82">
        <f>G41-G42-G47</f>
        <v>-7.105427357601002E-14</v>
      </c>
      <c r="N41" s="82">
        <f>I41-I42-I47</f>
        <v>0</v>
      </c>
      <c r="O41" s="82">
        <f aca="true" t="shared" si="1" ref="O41:O47">C41-I41-G41-E41</f>
        <v>0</v>
      </c>
    </row>
    <row r="42" spans="1:15" ht="12.75" customHeight="1">
      <c r="A42" s="18"/>
      <c r="B42" s="77" t="s">
        <v>146</v>
      </c>
      <c r="C42" s="126">
        <v>440882.635</v>
      </c>
      <c r="D42" s="126"/>
      <c r="E42" s="126">
        <v>436860.066</v>
      </c>
      <c r="F42" s="153"/>
      <c r="G42" s="126">
        <v>3126.252</v>
      </c>
      <c r="H42" s="126"/>
      <c r="I42" s="126">
        <v>896.317</v>
      </c>
      <c r="J42" s="4"/>
      <c r="L42" s="82">
        <f>E42-SUM(E43:E46)</f>
        <v>0</v>
      </c>
      <c r="M42" s="82">
        <f>G42-SUM(G43:G46)</f>
        <v>0</v>
      </c>
      <c r="N42" s="82">
        <f>I42-SUM(I43:I46)</f>
        <v>0</v>
      </c>
      <c r="O42" s="82">
        <f t="shared" si="1"/>
        <v>0</v>
      </c>
    </row>
    <row r="43" spans="1:15" ht="12.75" customHeight="1">
      <c r="A43" s="18"/>
      <c r="B43" s="77" t="s">
        <v>147</v>
      </c>
      <c r="C43" s="126">
        <v>7998.888</v>
      </c>
      <c r="D43" s="126"/>
      <c r="E43" s="126">
        <v>7908.986</v>
      </c>
      <c r="F43" s="153"/>
      <c r="G43" s="126">
        <v>42.139</v>
      </c>
      <c r="H43" s="126"/>
      <c r="I43" s="126">
        <v>47.763</v>
      </c>
      <c r="J43" s="4"/>
      <c r="L43" s="82"/>
      <c r="M43" s="82"/>
      <c r="N43" s="82"/>
      <c r="O43" s="82">
        <f t="shared" si="1"/>
        <v>0</v>
      </c>
    </row>
    <row r="44" spans="1:15" ht="12.75" customHeight="1">
      <c r="A44" s="18"/>
      <c r="B44" s="77" t="s">
        <v>148</v>
      </c>
      <c r="C44" s="126">
        <v>185634.07</v>
      </c>
      <c r="D44" s="126"/>
      <c r="E44" s="126">
        <v>183063.314</v>
      </c>
      <c r="F44" s="153"/>
      <c r="G44" s="126">
        <v>1966.373</v>
      </c>
      <c r="H44" s="126"/>
      <c r="I44" s="126">
        <v>604.383</v>
      </c>
      <c r="J44" s="4"/>
      <c r="L44" s="82"/>
      <c r="M44" s="82"/>
      <c r="N44" s="82"/>
      <c r="O44" s="82">
        <f t="shared" si="1"/>
        <v>0</v>
      </c>
    </row>
    <row r="45" spans="1:15" ht="12.75" customHeight="1">
      <c r="A45" s="18"/>
      <c r="B45" s="77" t="s">
        <v>149</v>
      </c>
      <c r="C45" s="126">
        <v>164216.65</v>
      </c>
      <c r="D45" s="126"/>
      <c r="E45" s="126">
        <v>163233.423</v>
      </c>
      <c r="F45" s="153"/>
      <c r="G45" s="126">
        <v>781.63</v>
      </c>
      <c r="H45" s="126"/>
      <c r="I45" s="126">
        <v>201.597</v>
      </c>
      <c r="J45" s="4"/>
      <c r="L45" s="82"/>
      <c r="M45" s="82"/>
      <c r="N45" s="82"/>
      <c r="O45" s="82">
        <f t="shared" si="1"/>
        <v>0</v>
      </c>
    </row>
    <row r="46" spans="1:15" ht="12.75" customHeight="1">
      <c r="A46" s="18"/>
      <c r="B46" s="77" t="s">
        <v>150</v>
      </c>
      <c r="C46" s="126">
        <v>83033.027</v>
      </c>
      <c r="D46" s="126"/>
      <c r="E46" s="126">
        <v>82654.343</v>
      </c>
      <c r="F46" s="153"/>
      <c r="G46" s="126">
        <v>336.11</v>
      </c>
      <c r="H46" s="126"/>
      <c r="I46" s="126">
        <v>42.574</v>
      </c>
      <c r="J46" s="4"/>
      <c r="L46" s="82"/>
      <c r="M46" s="82"/>
      <c r="N46" s="82"/>
      <c r="O46" s="82">
        <f t="shared" si="1"/>
        <v>0</v>
      </c>
    </row>
    <row r="47" spans="1:15" ht="12.75" customHeight="1">
      <c r="A47" s="18"/>
      <c r="B47" s="77" t="s">
        <v>151</v>
      </c>
      <c r="C47" s="126">
        <v>13120.035</v>
      </c>
      <c r="D47" s="126"/>
      <c r="E47" s="126">
        <v>12936.447</v>
      </c>
      <c r="F47" s="153"/>
      <c r="G47" s="126">
        <v>53.426</v>
      </c>
      <c r="H47" s="126"/>
      <c r="I47" s="126">
        <v>130.162</v>
      </c>
      <c r="J47" s="4"/>
      <c r="L47" s="82"/>
      <c r="M47" s="82"/>
      <c r="N47" s="82"/>
      <c r="O47" s="82">
        <f t="shared" si="1"/>
        <v>0</v>
      </c>
    </row>
    <row r="48" spans="1:15" ht="12.75" customHeight="1">
      <c r="A48" s="18"/>
      <c r="B48" s="77"/>
      <c r="C48" s="126"/>
      <c r="D48" s="126"/>
      <c r="E48" s="126"/>
      <c r="F48" s="153"/>
      <c r="G48" s="126"/>
      <c r="H48" s="126"/>
      <c r="I48" s="126"/>
      <c r="J48" s="4"/>
      <c r="L48" s="82"/>
      <c r="M48" s="82"/>
      <c r="N48" s="82"/>
      <c r="O48" s="82"/>
    </row>
    <row r="49" spans="1:15" ht="12.75" customHeight="1">
      <c r="A49" s="77" t="s">
        <v>153</v>
      </c>
      <c r="B49" s="77" t="s">
        <v>109</v>
      </c>
      <c r="C49" s="126">
        <v>101404.407</v>
      </c>
      <c r="D49" s="126"/>
      <c r="E49" s="126">
        <v>100598.296</v>
      </c>
      <c r="F49" s="153"/>
      <c r="G49" s="126">
        <v>658.367</v>
      </c>
      <c r="H49" s="126"/>
      <c r="I49" s="126">
        <v>147.744</v>
      </c>
      <c r="J49" s="4"/>
      <c r="L49" s="82"/>
      <c r="M49" s="82"/>
      <c r="N49" s="82"/>
      <c r="O49" s="82">
        <f>C49-I49-G49-E49</f>
        <v>0</v>
      </c>
    </row>
    <row r="50" spans="1:15" ht="12.75" customHeight="1">
      <c r="A50" s="9"/>
      <c r="B50" s="9"/>
      <c r="C50" s="126"/>
      <c r="D50" s="126"/>
      <c r="E50" s="126"/>
      <c r="F50" s="153"/>
      <c r="G50" s="126"/>
      <c r="H50" s="126"/>
      <c r="I50" s="126"/>
      <c r="J50" s="4"/>
      <c r="L50" s="82"/>
      <c r="M50" s="82"/>
      <c r="N50" s="82"/>
      <c r="O50" s="82"/>
    </row>
    <row r="51" spans="1:15" ht="12.75" customHeight="1">
      <c r="A51" s="77" t="s">
        <v>231</v>
      </c>
      <c r="B51" s="77" t="s">
        <v>232</v>
      </c>
      <c r="C51" s="126">
        <v>1075617.332</v>
      </c>
      <c r="D51" s="126"/>
      <c r="E51" s="126">
        <v>1053133.663</v>
      </c>
      <c r="F51" s="153"/>
      <c r="G51" s="126">
        <v>13666.719</v>
      </c>
      <c r="H51" s="126"/>
      <c r="I51" s="126">
        <v>8816.95</v>
      </c>
      <c r="J51" s="4"/>
      <c r="L51" s="82">
        <f>E51-E52-E53-E58-E59-E67</f>
        <v>0</v>
      </c>
      <c r="M51" s="82">
        <f>G51-G52-G53-G58-G59-G67</f>
        <v>0</v>
      </c>
      <c r="N51" s="82">
        <f>I51-I52-I53-I58-I59-I67</f>
        <v>5.684341886080801E-13</v>
      </c>
      <c r="O51" s="82">
        <f aca="true" t="shared" si="2" ref="O51:O60">C51-I51-G51-E51</f>
        <v>0</v>
      </c>
    </row>
    <row r="52" spans="1:15" ht="12.75" customHeight="1">
      <c r="A52" s="18"/>
      <c r="B52" s="9" t="s">
        <v>154</v>
      </c>
      <c r="C52" s="126">
        <v>33720.944</v>
      </c>
      <c r="D52" s="126"/>
      <c r="E52" s="126">
        <v>33689.473</v>
      </c>
      <c r="F52" s="153"/>
      <c r="G52" s="126">
        <v>30.108</v>
      </c>
      <c r="H52" s="126"/>
      <c r="I52" s="126">
        <v>1.363</v>
      </c>
      <c r="J52" s="4"/>
      <c r="L52" s="82">
        <f>E53-SUM(E54:E57)</f>
        <v>0</v>
      </c>
      <c r="M52" s="82">
        <f>G53-SUM(G54:G57)</f>
        <v>0</v>
      </c>
      <c r="N52" s="82">
        <f>I53-SUM(I54:I57)</f>
        <v>0</v>
      </c>
      <c r="O52" s="82">
        <f t="shared" si="2"/>
        <v>0</v>
      </c>
    </row>
    <row r="53" spans="1:15" ht="12.75" customHeight="1">
      <c r="A53" s="18"/>
      <c r="B53" s="9" t="s">
        <v>155</v>
      </c>
      <c r="C53" s="126">
        <v>184015.159</v>
      </c>
      <c r="D53" s="126"/>
      <c r="E53" s="126">
        <v>183274.044</v>
      </c>
      <c r="F53" s="153"/>
      <c r="G53" s="126">
        <v>692.686</v>
      </c>
      <c r="H53" s="126"/>
      <c r="I53" s="126">
        <v>48.429</v>
      </c>
      <c r="J53" s="4"/>
      <c r="L53" s="82"/>
      <c r="M53" s="82"/>
      <c r="N53" s="82"/>
      <c r="O53" s="82">
        <f t="shared" si="2"/>
        <v>0</v>
      </c>
    </row>
    <row r="54" spans="1:15" ht="12.75" customHeight="1">
      <c r="A54" s="18"/>
      <c r="B54" s="9" t="s">
        <v>156</v>
      </c>
      <c r="C54" s="126">
        <v>90811.309</v>
      </c>
      <c r="D54" s="126"/>
      <c r="E54" s="126">
        <v>90331.484</v>
      </c>
      <c r="F54" s="153"/>
      <c r="G54" s="126">
        <v>477.595</v>
      </c>
      <c r="H54" s="126"/>
      <c r="I54" s="126">
        <v>2.23</v>
      </c>
      <c r="J54" s="4"/>
      <c r="L54" s="82"/>
      <c r="M54" s="82"/>
      <c r="N54" s="82"/>
      <c r="O54" s="82">
        <f t="shared" si="2"/>
        <v>0</v>
      </c>
    </row>
    <row r="55" spans="1:15" ht="12.75" customHeight="1">
      <c r="A55" s="18"/>
      <c r="B55" s="9" t="s">
        <v>157</v>
      </c>
      <c r="C55" s="126">
        <v>1449.663</v>
      </c>
      <c r="D55" s="126"/>
      <c r="E55" s="126">
        <v>1447.448</v>
      </c>
      <c r="F55" s="153"/>
      <c r="G55" s="126">
        <v>2.016</v>
      </c>
      <c r="H55" s="126"/>
      <c r="I55" s="126">
        <v>0.199</v>
      </c>
      <c r="J55" s="4"/>
      <c r="L55" s="82"/>
      <c r="M55" s="82"/>
      <c r="N55" s="82"/>
      <c r="O55" s="82">
        <f t="shared" si="2"/>
        <v>0</v>
      </c>
    </row>
    <row r="56" spans="1:15" ht="12.75" customHeight="1">
      <c r="A56" s="18"/>
      <c r="B56" s="9" t="s">
        <v>158</v>
      </c>
      <c r="C56" s="126">
        <v>608.54</v>
      </c>
      <c r="D56" s="126"/>
      <c r="E56" s="126">
        <v>608.02</v>
      </c>
      <c r="F56" s="153"/>
      <c r="G56" s="126">
        <v>0.52</v>
      </c>
      <c r="H56" s="126"/>
      <c r="I56" s="126">
        <v>0</v>
      </c>
      <c r="J56" s="4"/>
      <c r="L56" s="82"/>
      <c r="M56" s="82"/>
      <c r="N56" s="82"/>
      <c r="O56" s="82">
        <f t="shared" si="2"/>
        <v>0</v>
      </c>
    </row>
    <row r="57" spans="1:15" ht="12.75" customHeight="1">
      <c r="A57" s="18"/>
      <c r="B57" s="9" t="s">
        <v>159</v>
      </c>
      <c r="C57" s="126">
        <v>91145.647</v>
      </c>
      <c r="D57" s="126"/>
      <c r="E57" s="126">
        <v>90887.092</v>
      </c>
      <c r="F57" s="153"/>
      <c r="G57" s="126">
        <v>212.555</v>
      </c>
      <c r="H57" s="126"/>
      <c r="I57" s="126">
        <v>46</v>
      </c>
      <c r="J57" s="4"/>
      <c r="L57" s="82"/>
      <c r="M57" s="82"/>
      <c r="N57" s="82"/>
      <c r="O57" s="82">
        <f t="shared" si="2"/>
        <v>0</v>
      </c>
    </row>
    <row r="58" spans="1:15" ht="12.75" customHeight="1">
      <c r="A58" s="18"/>
      <c r="B58" s="9" t="s">
        <v>160</v>
      </c>
      <c r="C58" s="126">
        <v>7072.7</v>
      </c>
      <c r="D58" s="126"/>
      <c r="E58" s="126">
        <v>7072.7</v>
      </c>
      <c r="F58" s="153"/>
      <c r="G58" s="126">
        <v>0</v>
      </c>
      <c r="H58" s="126"/>
      <c r="I58" s="126">
        <v>0</v>
      </c>
      <c r="J58" s="4"/>
      <c r="L58" s="82"/>
      <c r="M58" s="82"/>
      <c r="N58" s="82"/>
      <c r="O58" s="82">
        <f t="shared" si="2"/>
        <v>0</v>
      </c>
    </row>
    <row r="59" spans="1:15" ht="12.75" customHeight="1">
      <c r="A59" s="18"/>
      <c r="B59" s="9" t="s">
        <v>161</v>
      </c>
      <c r="C59" s="126">
        <v>763251.012</v>
      </c>
      <c r="D59" s="126"/>
      <c r="E59" s="126">
        <v>743139.57</v>
      </c>
      <c r="F59" s="153"/>
      <c r="G59" s="126">
        <v>11723.26</v>
      </c>
      <c r="H59" s="126"/>
      <c r="I59" s="126">
        <v>8388.182</v>
      </c>
      <c r="J59" s="4"/>
      <c r="L59" s="82">
        <f>E59-SUM(E60:E66)</f>
        <v>0</v>
      </c>
      <c r="M59" s="82">
        <f>G59-SUM(G60:G66)</f>
        <v>0</v>
      </c>
      <c r="N59" s="82">
        <f>I59-SUM(I60:I66)</f>
        <v>0</v>
      </c>
      <c r="O59" s="82">
        <f t="shared" si="2"/>
        <v>0</v>
      </c>
    </row>
    <row r="60" spans="1:15" ht="12.75" customHeight="1">
      <c r="A60" s="18"/>
      <c r="B60" s="9" t="s">
        <v>175</v>
      </c>
      <c r="C60" s="126">
        <v>65476.156</v>
      </c>
      <c r="D60" s="126"/>
      <c r="E60" s="126">
        <v>65466.475</v>
      </c>
      <c r="F60" s="153"/>
      <c r="G60" s="126">
        <v>8.739</v>
      </c>
      <c r="H60" s="126"/>
      <c r="I60" s="126">
        <v>0.942</v>
      </c>
      <c r="J60" s="4"/>
      <c r="L60" s="82"/>
      <c r="M60" s="82"/>
      <c r="N60" s="82"/>
      <c r="O60" s="82">
        <f t="shared" si="2"/>
        <v>0</v>
      </c>
    </row>
    <row r="61" spans="1:15" ht="12.75" customHeight="1">
      <c r="A61" s="18"/>
      <c r="B61" s="9" t="s">
        <v>176</v>
      </c>
      <c r="C61" s="126"/>
      <c r="D61" s="126"/>
      <c r="E61" s="126"/>
      <c r="F61" s="153"/>
      <c r="G61" s="126"/>
      <c r="H61" s="126"/>
      <c r="I61" s="126"/>
      <c r="J61" s="4"/>
      <c r="L61" s="82"/>
      <c r="M61" s="82"/>
      <c r="N61" s="82"/>
      <c r="O61" s="82"/>
    </row>
    <row r="62" spans="1:15" ht="12.75" customHeight="1">
      <c r="A62" s="18"/>
      <c r="B62" s="9" t="s">
        <v>177</v>
      </c>
      <c r="C62" s="126"/>
      <c r="D62" s="126"/>
      <c r="E62" s="126"/>
      <c r="F62" s="153"/>
      <c r="G62" s="126"/>
      <c r="H62" s="126"/>
      <c r="I62" s="126"/>
      <c r="J62" s="4"/>
      <c r="L62" s="82"/>
      <c r="M62" s="82"/>
      <c r="N62" s="82"/>
      <c r="O62" s="82"/>
    </row>
    <row r="63" spans="1:15" ht="12.75" customHeight="1">
      <c r="A63" s="18"/>
      <c r="B63" s="9" t="s">
        <v>162</v>
      </c>
      <c r="C63" s="126">
        <v>534522.001</v>
      </c>
      <c r="D63" s="126"/>
      <c r="E63" s="126">
        <v>524828.516</v>
      </c>
      <c r="F63" s="153"/>
      <c r="G63" s="126">
        <v>7349.907</v>
      </c>
      <c r="H63" s="126"/>
      <c r="I63" s="126">
        <v>2343.578</v>
      </c>
      <c r="J63" s="4"/>
      <c r="L63" s="82"/>
      <c r="M63" s="82"/>
      <c r="N63" s="82"/>
      <c r="O63" s="82">
        <f>C63-I63-G63-E63</f>
        <v>0</v>
      </c>
    </row>
    <row r="64" spans="1:15" ht="12.75" customHeight="1">
      <c r="A64" s="18"/>
      <c r="B64" s="77" t="s">
        <v>163</v>
      </c>
      <c r="C64" s="126">
        <v>55439.018</v>
      </c>
      <c r="D64" s="126" t="s">
        <v>5</v>
      </c>
      <c r="E64" s="126"/>
      <c r="F64" s="153" t="s">
        <v>5</v>
      </c>
      <c r="G64" s="126"/>
      <c r="H64" s="126" t="s">
        <v>5</v>
      </c>
      <c r="I64" s="126"/>
      <c r="J64" s="4"/>
      <c r="L64" s="82"/>
      <c r="M64" s="82"/>
      <c r="N64" s="82"/>
      <c r="O64" s="82"/>
    </row>
    <row r="65" spans="1:15" ht="12.75" customHeight="1">
      <c r="A65" s="18"/>
      <c r="B65" s="77" t="s">
        <v>164</v>
      </c>
      <c r="C65" s="126">
        <v>8985.159</v>
      </c>
      <c r="D65" s="126" t="s">
        <v>5</v>
      </c>
      <c r="E65" s="126">
        <v>152844.579</v>
      </c>
      <c r="F65" s="153" t="s">
        <v>5</v>
      </c>
      <c r="G65" s="126">
        <v>4364.614</v>
      </c>
      <c r="H65" s="126" t="s">
        <v>5</v>
      </c>
      <c r="I65" s="126">
        <v>6043.662</v>
      </c>
      <c r="J65" s="4"/>
      <c r="L65" s="82"/>
      <c r="M65" s="82"/>
      <c r="N65" s="82"/>
      <c r="O65" s="82">
        <f>C64+C65+C66-E65-G65-I65</f>
        <v>-1.6370904631912708E-11</v>
      </c>
    </row>
    <row r="66" spans="1:15" ht="12.75" customHeight="1">
      <c r="A66" s="18"/>
      <c r="B66" s="77" t="s">
        <v>165</v>
      </c>
      <c r="C66" s="126">
        <v>98828.678</v>
      </c>
      <c r="D66" s="126" t="s">
        <v>5</v>
      </c>
      <c r="E66" s="126"/>
      <c r="F66" s="153" t="s">
        <v>5</v>
      </c>
      <c r="G66" s="126"/>
      <c r="H66" s="126" t="s">
        <v>5</v>
      </c>
      <c r="I66" s="126"/>
      <c r="J66" s="4"/>
      <c r="L66" s="82"/>
      <c r="M66" s="82"/>
      <c r="N66" s="82"/>
      <c r="O66" s="82"/>
    </row>
    <row r="67" spans="1:15" ht="12.75" customHeight="1">
      <c r="A67" s="18"/>
      <c r="B67" s="9" t="s">
        <v>166</v>
      </c>
      <c r="C67" s="126">
        <v>87557.517</v>
      </c>
      <c r="D67" s="126"/>
      <c r="E67" s="126">
        <v>85957.876</v>
      </c>
      <c r="F67" s="153"/>
      <c r="G67" s="126">
        <v>1220.665</v>
      </c>
      <c r="H67" s="126"/>
      <c r="I67" s="126">
        <v>378.976</v>
      </c>
      <c r="J67" s="4"/>
      <c r="L67" s="82"/>
      <c r="M67" s="82"/>
      <c r="N67" s="82"/>
      <c r="O67" s="82">
        <f>C67-I67-G67-E67</f>
        <v>0</v>
      </c>
    </row>
    <row r="68" spans="1:15" ht="12.75" customHeight="1">
      <c r="A68" s="18"/>
      <c r="B68" s="9"/>
      <c r="C68" s="126"/>
      <c r="D68" s="126"/>
      <c r="E68" s="126"/>
      <c r="F68" s="153"/>
      <c r="G68" s="126"/>
      <c r="H68" s="126"/>
      <c r="I68" s="126"/>
      <c r="J68" s="4"/>
      <c r="L68" s="82"/>
      <c r="M68" s="82"/>
      <c r="N68" s="82"/>
      <c r="O68" s="82"/>
    </row>
    <row r="69" spans="1:15" ht="12.75" customHeight="1">
      <c r="A69" s="77" t="s">
        <v>167</v>
      </c>
      <c r="B69" s="9" t="s">
        <v>168</v>
      </c>
      <c r="C69" s="126">
        <v>1927603.443</v>
      </c>
      <c r="D69" s="126"/>
      <c r="E69" s="126">
        <v>1883516.655</v>
      </c>
      <c r="F69" s="153"/>
      <c r="G69" s="126">
        <v>24330.513</v>
      </c>
      <c r="H69" s="126"/>
      <c r="I69" s="126">
        <v>19756.275</v>
      </c>
      <c r="J69" s="4"/>
      <c r="L69" s="82">
        <f>C69-C51-C49-C41-C36-C34-C32-C25-C10</f>
        <v>0</v>
      </c>
      <c r="M69" s="82">
        <f>D69-D51-D49-D41-D36-D34-D32-D25-D10</f>
        <v>0</v>
      </c>
      <c r="N69" s="82">
        <f>E69-E51-E49-E41-E36-E34-E32-E25-E10</f>
        <v>1.4551915228366852E-10</v>
      </c>
      <c r="O69" s="82">
        <f>F69-F51-F49-F41-F36-F34-F32-F25-F10</f>
        <v>0</v>
      </c>
    </row>
    <row r="70" spans="1:15" ht="12.75" customHeight="1">
      <c r="A70" s="9"/>
      <c r="B70" s="9"/>
      <c r="C70" s="154"/>
      <c r="D70" s="152"/>
      <c r="E70" s="154"/>
      <c r="F70" s="153"/>
      <c r="G70" s="154"/>
      <c r="H70" s="153"/>
      <c r="I70" s="154"/>
      <c r="J70" s="4"/>
      <c r="L70" s="82"/>
      <c r="M70" s="82"/>
      <c r="N70" s="82"/>
      <c r="O70" s="82"/>
    </row>
    <row r="71" spans="1:10" ht="12.75" customHeight="1">
      <c r="A71" s="18"/>
      <c r="B71" s="4"/>
      <c r="C71" s="7"/>
      <c r="D71" s="83"/>
      <c r="E71" s="7"/>
      <c r="F71" s="83"/>
      <c r="G71" s="7"/>
      <c r="H71" s="83"/>
      <c r="I71" s="7"/>
      <c r="J71" s="4"/>
    </row>
    <row r="72" spans="1:10" ht="12.75" customHeight="1">
      <c r="A72" s="18"/>
      <c r="B72" s="4"/>
      <c r="C72" s="7"/>
      <c r="D72" s="83"/>
      <c r="E72" s="4"/>
      <c r="F72" s="83"/>
      <c r="G72" s="81"/>
      <c r="H72" s="83"/>
      <c r="I72" s="7"/>
      <c r="J72" s="7"/>
    </row>
    <row r="73" spans="1:10" ht="12.75" customHeight="1">
      <c r="A73" s="9" t="s">
        <v>169</v>
      </c>
      <c r="B73" s="4"/>
      <c r="C73" s="4"/>
      <c r="D73" s="83"/>
      <c r="E73" s="4"/>
      <c r="F73" s="83"/>
      <c r="G73" s="4"/>
      <c r="H73" s="83"/>
      <c r="I73" s="4"/>
      <c r="J73" s="4"/>
    </row>
    <row r="74" spans="1:10" ht="12.75" customHeight="1">
      <c r="A74" s="85" t="s">
        <v>170</v>
      </c>
      <c r="B74" s="4"/>
      <c r="C74" s="4"/>
      <c r="D74" s="83"/>
      <c r="E74" s="4"/>
      <c r="F74" s="83"/>
      <c r="G74" s="4"/>
      <c r="H74" s="83"/>
      <c r="I74" s="4"/>
      <c r="J74" s="4"/>
    </row>
    <row r="75" spans="1:10" ht="12.75" customHeight="1">
      <c r="A75" s="85"/>
      <c r="B75" s="4"/>
      <c r="C75" s="4"/>
      <c r="D75" s="83"/>
      <c r="E75" s="4"/>
      <c r="F75" s="83"/>
      <c r="G75" s="4"/>
      <c r="H75" s="83"/>
      <c r="I75" s="4"/>
      <c r="J75" s="4"/>
    </row>
    <row r="76" spans="1:10" ht="12.75" customHeight="1">
      <c r="A76" s="9"/>
      <c r="B76" s="4"/>
      <c r="C76" s="4"/>
      <c r="D76" s="83"/>
      <c r="E76" s="4"/>
      <c r="F76" s="83"/>
      <c r="G76" s="4"/>
      <c r="H76" s="83"/>
      <c r="I76" s="4"/>
      <c r="J76" s="4"/>
    </row>
    <row r="77" spans="1:10" ht="12.75" customHeight="1">
      <c r="A77" s="9" t="s">
        <v>37</v>
      </c>
      <c r="B77" s="4"/>
      <c r="C77" s="7"/>
      <c r="D77" s="83"/>
      <c r="E77" s="4"/>
      <c r="F77" s="83"/>
      <c r="G77" s="4"/>
      <c r="H77" s="83"/>
      <c r="I77" s="7"/>
      <c r="J77" s="7"/>
    </row>
    <row r="78" ht="12.75" customHeight="1"/>
    <row r="79" ht="12.75" customHeight="1">
      <c r="A79"/>
    </row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72" r:id="rId1"/>
  <headerFooter alignWithMargins="0">
    <oddFooter>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HKMA</dc:creator>
  <cp:keywords/>
  <dc:description/>
  <cp:lastModifiedBy>RKLCHENG</cp:lastModifiedBy>
  <cp:lastPrinted>2006-04-28T04:34:58Z</cp:lastPrinted>
  <dcterms:created xsi:type="dcterms:W3CDTF">1999-05-11T09:23:49Z</dcterms:created>
  <dcterms:modified xsi:type="dcterms:W3CDTF">2006-04-28T04:35:15Z</dcterms:modified>
  <cp:category/>
  <cp:version/>
  <cp:contentType/>
  <cp:contentStatus/>
</cp:coreProperties>
</file>