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341" activeTab="1"/>
  </bookViews>
  <sheets>
    <sheet name="Abridged BS" sheetId="1" r:id="rId1"/>
    <sheet name="Ccy Board" sheetId="2" r:id="rId2"/>
  </sheets>
  <definedNames>
    <definedName name="_xlnm.Print_Area" localSheetId="1">'Ccy Board'!$A$1:$M$93</definedName>
  </definedNames>
  <calcPr fullCalcOnLoad="1"/>
</workbook>
</file>

<file path=xl/sharedStrings.xml><?xml version="1.0" encoding="utf-8"?>
<sst xmlns="http://schemas.openxmlformats.org/spreadsheetml/2006/main" count="123" uniqueCount="105">
  <si>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</si>
  <si>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</si>
  <si>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</si>
  <si>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</si>
  <si>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</si>
  <si>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</si>
  <si>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</si>
  <si>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</si>
  <si>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</si>
  <si>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</si>
  <si>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</si>
  <si>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</si>
  <si>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</si>
  <si>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</si>
  <si>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</si>
  <si>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</si>
  <si>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</si>
  <si>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</si>
  <si>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</si>
  <si>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</si>
  <si>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</si>
  <si>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</si>
  <si>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</si>
  <si>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</si>
  <si>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</si>
  <si>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</si>
  <si>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</si>
  <si>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</si>
  <si>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</si>
  <si>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</si>
  <si>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</si>
  <si>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</si>
  <si>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</si>
  <si>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</si>
  <si>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</si>
  <si>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</si>
  <si>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</si>
  <si>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</si>
  <si>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</si>
  <si>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</si>
  <si>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</si>
  <si>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</si>
  <si>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</si>
  <si>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</si>
  <si>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</si>
  <si>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</si>
  <si>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</si>
  <si>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</si>
  <si>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</si>
  <si>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</si>
  <si>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</si>
  <si>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</si>
  <si>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</si>
  <si>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</si>
  <si>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</si>
  <si>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</si>
  <si>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</si>
  <si>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</si>
  <si>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</si>
  <si>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</si>
  <si>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It should be noted that the whole of the Exchange Fund assets, not just the Backing Assets, are available for the purpose of defending the linked exchange rate.</t>
  </si>
  <si>
    <t>6.</t>
  </si>
  <si>
    <t>7.</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</si>
  <si>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</si>
  <si>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This represents the net amount of receivables and payables for unsettled transactions of investments and redemption/issuance of Certificates of Indebtedness.</t>
  </si>
  <si>
    <t>Movements in the Backing Assets during the period were as follows:</t>
  </si>
  <si>
    <t>31 January 2006</t>
  </si>
  <si>
    <t>8.</t>
  </si>
  <si>
    <t>3,5,7</t>
  </si>
  <si>
    <t>as at 28 February 2006</t>
  </si>
  <si>
    <t>28 February 2006</t>
  </si>
  <si>
    <t>Annex 1</t>
  </si>
  <si>
    <t>Exchange Fund Abridged Balance Sheet</t>
  </si>
  <si>
    <t>ASSETS</t>
  </si>
  <si>
    <t>Foreign currency assets</t>
  </si>
  <si>
    <t>Hong Kong dollar assets</t>
  </si>
  <si>
    <t>Total Assets</t>
  </si>
  <si>
    <t>LIABILITIES AND FUND EQUITY</t>
  </si>
  <si>
    <t>Government-issued currency notes and coins</t>
  </si>
  <si>
    <t>in circulation</t>
  </si>
  <si>
    <t>3, 5</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</si>
  <si>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</si>
  <si>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</si>
  <si>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</si>
  <si>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</si>
  <si>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</si>
  <si>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</si>
  <si>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</si>
  <si>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</si>
  <si>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</si>
  <si>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</si>
  <si>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</si>
  <si>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</si>
  <si>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</si>
  <si>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</si>
  <si>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</si>
  <si>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</si>
  <si>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For the purpose of this Account, the advances to banks secured on Exchange Fund Bills and Notes amounting to HK$5 million at 28 February 2006 (nil at 31 January 2006) are shown as deductions in arriving at the Monetary Base.</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</si>
  <si>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28 February 2006, there were interest receivable and revaluation gains amounting to 
HK$8</t>
    </r>
    <r>
      <rPr>
        <sz val="11"/>
        <color indexed="8"/>
        <rFont val="Times New Roman"/>
        <family val="1"/>
      </rPr>
      <t xml:space="preserve"> </t>
    </r>
    <r>
      <rPr>
        <sz val="11"/>
        <rFont val="Times New Roman"/>
        <family val="1"/>
      </rPr>
      <t>million (HK$5 million at 31 January 2006) and HK$88 million (HK$107 million at 31 January 2006) respectively.</t>
    </r>
  </si>
  <si>
    <t>During February, the nominal value of Exchange Fund Bills and Notes increased from HK$131.21 billion to HK$131.88 billion. (HK$127.25 billion if Exchange Fund Bills and Notes issued but not yet settled were excluded.)  Exchange Fund Bills and Notes issued include Exchange Fund Bills and Notes held as assets of the Exchange Fund.</t>
  </si>
  <si>
    <t>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HK$4,571 million at 28 February 2006 (HK$4,238 million at 31 January 2006) are shown as deductions in arriving at the Monetary Base.</t>
  </si>
  <si>
    <t>These include US dollar assets for backing the Monetary Base, which  amounted  to HK$320,852 million at the end of February 2006 and HK$336,537 million at the end of January 2006.</t>
  </si>
  <si>
    <t xml:space="preserve">These include lending collateralised by Exchange Fund paper under the Discount Window, which amounted to 
HK$5 million at the end of February 2006 (nil at the end of January 2006). </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</si>
  <si>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HK$1,667 million at the end of February 2006 (HK$7,089 million at the end of January 2006).  As a result, the Exchange Fund Bills and Notes on the Abridged Balance Sheet are smaller by this amount compared with those on the Currency Board Account.</t>
  </si>
  <si>
    <t>Interest from investments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</si>
</sst>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3">
    <fill>
      <patternFill/>
    </fill>
    <fill>
      <patternFill patternType="gray125"/>
    </fill>
    <fill>
      <patternFill patternType="solid">
        <fgColor indexed="42"/>
        <bgColor indexed="64"/>
      </patternFill>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0" borderId="0" applyNumberFormat="0" applyFill="0" applyBorder="0" applyAlignment="0" applyProtection="0"/>
  </cellStyleXfs>
  <cellXfs count="131">
    <xf numFmtId="0" fontId="0" fillId="0" borderId="0" xfId="0" applyAlignment="1">
      <alignment/>
    </xf>
    <xf numFmtId="197"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2" xfId="0" applyNumberFormat="1" applyFont="1" applyBorder="1" applyAlignment="1" applyProtection="1">
      <alignment horizontal="right"/>
      <protection/>
    </xf>
    <xf numFmtId="201"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1" fontId="4" fillId="0" borderId="2" xfId="0" applyNumberFormat="1" applyFont="1" applyBorder="1" applyAlignment="1" applyProtection="1">
      <alignment/>
      <protection/>
    </xf>
    <xf numFmtId="201"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1" fontId="4" fillId="0" borderId="0" xfId="0" applyNumberFormat="1" applyFont="1" applyFill="1" applyBorder="1" applyAlignment="1" applyProtection="1">
      <alignment horizontal="center"/>
      <protection/>
    </xf>
    <xf numFmtId="0" fontId="4" fillId="2" borderId="0" xfId="0" applyFont="1" applyFill="1" applyAlignment="1">
      <alignment horizontal="justify" vertical="top" wrapText="1"/>
    </xf>
    <xf numFmtId="0" fontId="0" fillId="2" borderId="0" xfId="0" applyFill="1" applyAlignment="1">
      <alignment horizontal="justify" vertical="top" wrapText="1"/>
    </xf>
    <xf numFmtId="0" fontId="4" fillId="2" borderId="0" xfId="0" applyFont="1" applyFill="1" applyAlignment="1" applyProtection="1">
      <alignment horizontal="justify" vertical="top" wrapText="1"/>
      <protection/>
    </xf>
    <xf numFmtId="0" fontId="0" fillId="2" borderId="0" xfId="0" applyFill="1" applyAlignment="1">
      <alignment vertical="top"/>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197" fontId="16" fillId="0" borderId="0" xfId="15" applyNumberFormat="1" applyFont="1" applyBorder="1" applyAlignment="1" applyProtection="1">
      <alignment/>
      <protection locked="0"/>
    </xf>
    <xf numFmtId="197" fontId="16" fillId="0" borderId="2" xfId="15" applyNumberFormat="1" applyFont="1" applyBorder="1" applyAlignment="1" applyProtection="1">
      <alignment/>
      <protection locked="0"/>
    </xf>
    <xf numFmtId="197" fontId="16" fillId="0" borderId="11" xfId="15" applyNumberFormat="1" applyFont="1" applyBorder="1" applyAlignment="1" applyProtection="1">
      <alignment/>
      <protection/>
    </xf>
    <xf numFmtId="192" fontId="0" fillId="0" borderId="0" xfId="0" applyNumberFormat="1" applyFont="1" applyAlignment="1" applyProtection="1">
      <alignment horizontal="left"/>
      <protection/>
    </xf>
    <xf numFmtId="197" fontId="16" fillId="0" borderId="4" xfId="15" applyNumberFormat="1" applyFont="1" applyBorder="1" applyAlignment="1" applyProtection="1">
      <alignment/>
      <protection/>
    </xf>
    <xf numFmtId="0" fontId="0" fillId="0" borderId="0" xfId="0" applyFont="1" applyBorder="1" applyAlignment="1" applyProtection="1">
      <alignment/>
      <protection/>
    </xf>
    <xf numFmtId="197" fontId="16" fillId="0" borderId="2"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17" fillId="0" borderId="0" xfId="0" applyFont="1" applyAlignment="1" applyProtection="1">
      <alignment/>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4" fillId="2" borderId="0" xfId="0" applyFont="1" applyFill="1" applyAlignment="1">
      <alignment horizontal="justify" vertical="top" wrapText="1"/>
    </xf>
    <xf numFmtId="0" fontId="0" fillId="2" borderId="0" xfId="0" applyFill="1" applyAlignment="1">
      <alignment vertical="top" wrapText="1"/>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xf>
    <xf numFmtId="0" fontId="4" fillId="0" borderId="0" xfId="0" applyFont="1" applyFill="1" applyAlignment="1" applyProtection="1">
      <alignment horizontal="justify" vertical="top" wrapText="1"/>
      <protection/>
    </xf>
    <xf numFmtId="0" fontId="0" fillId="0" borderId="0" xfId="0" applyAlignment="1">
      <alignment/>
    </xf>
    <xf numFmtId="0" fontId="0" fillId="0" borderId="0" xfId="0" applyFill="1" applyAlignment="1">
      <alignment horizontal="justify" vertical="top" wrapText="1"/>
    </xf>
    <xf numFmtId="0" fontId="4" fillId="0" borderId="0" xfId="0" applyNumberFormat="1" applyFont="1" applyFill="1" applyAlignment="1">
      <alignment horizontal="justify" vertical="top" wrapText="1"/>
    </xf>
    <xf numFmtId="0" fontId="0" fillId="0" borderId="0" xfId="0" applyAlignment="1">
      <alignment horizontal="justify" vertical="top" wrapText="1"/>
    </xf>
  </cellXfs>
  <cellStyles count="7">
    <cellStyle name="Normal" xfId="0"/>
    <cellStyle name="Comma" xfId="15"/>
    <cellStyle name="Comma [0]" xfId="16"/>
    <cellStyle name="Percent" xfId="17"/>
    <cellStyle name="Currency" xfId="18"/>
    <cellStyle name="Currency [0]"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zoomScale="120" zoomScaleNormal="120" workbookViewId="0" topLeftCell="A1">
      <selection activeCell="A1" sqref="A1"/>
    </sheetView>
  </sheetViews>
  <sheetFormatPr defaultColWidth="9.33203125" defaultRowHeight="12.75"/>
  <cols>
    <col min="1" max="1" width="2.66015625" style="101" customWidth="1"/>
    <col min="2" max="2" width="40.16015625" style="101" customWidth="1"/>
    <col min="3" max="3" width="7.33203125" style="101" customWidth="1"/>
    <col min="4" max="4" width="6.33203125" style="101" customWidth="1"/>
    <col min="5" max="5" width="18.83203125" style="101" customWidth="1"/>
    <col min="6" max="6" width="3.66015625" style="101" customWidth="1"/>
    <col min="7" max="7" width="19.33203125" style="104" customWidth="1"/>
    <col min="8" max="16384" width="9.33203125" style="101" customWidth="1"/>
  </cols>
  <sheetData>
    <row r="1" ht="12.75">
      <c r="G1" s="102" t="s">
        <v>71</v>
      </c>
    </row>
    <row r="2" ht="12.75">
      <c r="G2" s="102"/>
    </row>
    <row r="3" ht="12.75">
      <c r="G3" s="102"/>
    </row>
    <row r="4" ht="12.75">
      <c r="A4" s="103" t="s">
        <v>72</v>
      </c>
    </row>
    <row r="5" ht="12.75">
      <c r="A5" s="103" t="s">
        <v>69</v>
      </c>
    </row>
    <row r="6" ht="12.75">
      <c r="A6" s="103" t="s">
        <v>0</v>
      </c>
    </row>
    <row r="7" ht="12.75">
      <c r="A7" s="103"/>
    </row>
    <row r="8" ht="12.75">
      <c r="G8" s="102"/>
    </row>
    <row r="9" spans="3:7" ht="12.75">
      <c r="C9" s="105" t="s">
        <v>1</v>
      </c>
      <c r="E9" s="106" t="s">
        <v>70</v>
      </c>
      <c r="F9" s="106"/>
      <c r="G9" s="106" t="s">
        <v>66</v>
      </c>
    </row>
    <row r="10" spans="3:7" ht="12.75">
      <c r="C10" s="105"/>
      <c r="G10" s="107"/>
    </row>
    <row r="11" spans="1:7" ht="12.75">
      <c r="A11" s="103" t="s">
        <v>73</v>
      </c>
      <c r="C11" s="105"/>
      <c r="G11" s="101"/>
    </row>
    <row r="12" spans="1:7" ht="12.75">
      <c r="A12" s="101" t="s">
        <v>74</v>
      </c>
      <c r="C12" s="105">
        <v>1</v>
      </c>
      <c r="E12" s="108">
        <v>992937</v>
      </c>
      <c r="G12" s="108">
        <v>1004834</v>
      </c>
    </row>
    <row r="13" spans="1:7" ht="12.75">
      <c r="A13" s="101" t="s">
        <v>75</v>
      </c>
      <c r="C13" s="105">
        <v>2</v>
      </c>
      <c r="E13" s="109">
        <v>108297</v>
      </c>
      <c r="G13" s="109">
        <v>114331</v>
      </c>
    </row>
    <row r="14" spans="3:5" ht="12.75">
      <c r="C14" s="105"/>
      <c r="E14" s="104"/>
    </row>
    <row r="15" spans="1:7" ht="19.5" customHeight="1" thickBot="1">
      <c r="A15" s="103" t="s">
        <v>76</v>
      </c>
      <c r="C15" s="105"/>
      <c r="E15" s="110">
        <f>SUM(E12:E13)</f>
        <v>1101234</v>
      </c>
      <c r="G15" s="110">
        <f>SUM(G12:G13)</f>
        <v>1119165</v>
      </c>
    </row>
    <row r="16" spans="3:5" ht="13.5" thickTop="1">
      <c r="C16" s="105"/>
      <c r="E16" s="104"/>
    </row>
    <row r="17" spans="1:5" ht="12.75">
      <c r="A17" s="103" t="s">
        <v>77</v>
      </c>
      <c r="C17" s="105"/>
      <c r="E17" s="104"/>
    </row>
    <row r="18" spans="1:7" ht="12.75">
      <c r="A18" s="101" t="s">
        <v>2</v>
      </c>
      <c r="C18" s="105">
        <v>3</v>
      </c>
      <c r="E18" s="108">
        <v>151745</v>
      </c>
      <c r="G18" s="108">
        <v>167835</v>
      </c>
    </row>
    <row r="19" spans="1:7" ht="12.75">
      <c r="A19" s="101" t="s">
        <v>78</v>
      </c>
      <c r="E19" s="108"/>
      <c r="G19" s="108"/>
    </row>
    <row r="20" spans="2:7" ht="12.75">
      <c r="B20" s="101" t="s">
        <v>79</v>
      </c>
      <c r="C20" s="105" t="s">
        <v>80</v>
      </c>
      <c r="E20" s="108">
        <v>7135</v>
      </c>
      <c r="G20" s="108">
        <v>7422</v>
      </c>
    </row>
    <row r="21" spans="1:7" ht="12.75">
      <c r="A21" s="101" t="s">
        <v>13</v>
      </c>
      <c r="C21" s="105">
        <v>3</v>
      </c>
      <c r="E21" s="108">
        <v>1307</v>
      </c>
      <c r="G21" s="108">
        <v>1248</v>
      </c>
    </row>
    <row r="22" spans="1:7" ht="12.75">
      <c r="A22" s="101" t="s">
        <v>81</v>
      </c>
      <c r="C22" s="105" t="s">
        <v>82</v>
      </c>
      <c r="E22" s="108">
        <v>129692</v>
      </c>
      <c r="G22" s="108">
        <v>123932</v>
      </c>
    </row>
    <row r="23" spans="1:7" ht="12.75">
      <c r="A23" s="101" t="s">
        <v>83</v>
      </c>
      <c r="C23" s="105"/>
      <c r="E23" s="108">
        <v>5466</v>
      </c>
      <c r="G23" s="108">
        <v>7319</v>
      </c>
    </row>
    <row r="24" spans="1:7" ht="12.75">
      <c r="A24" s="111" t="s">
        <v>84</v>
      </c>
      <c r="C24" s="105"/>
      <c r="G24" s="101"/>
    </row>
    <row r="25" spans="2:7" ht="12.75">
      <c r="B25" s="101" t="s">
        <v>85</v>
      </c>
      <c r="C25" s="105"/>
      <c r="E25" s="108">
        <v>319109</v>
      </c>
      <c r="G25" s="108">
        <v>324240</v>
      </c>
    </row>
    <row r="26" spans="1:7" ht="12.75" hidden="1">
      <c r="A26" s="101" t="s">
        <v>86</v>
      </c>
      <c r="C26" s="105"/>
      <c r="E26" s="108"/>
      <c r="G26" s="108"/>
    </row>
    <row r="27" spans="1:7" ht="15.75" customHeight="1">
      <c r="A27" s="101" t="s">
        <v>87</v>
      </c>
      <c r="C27" s="105">
        <v>4</v>
      </c>
      <c r="E27" s="109">
        <v>34341</v>
      </c>
      <c r="G27" s="109">
        <v>34948</v>
      </c>
    </row>
    <row r="28" spans="1:7" ht="15" customHeight="1">
      <c r="A28" s="103" t="s">
        <v>88</v>
      </c>
      <c r="C28" s="105"/>
      <c r="E28" s="112">
        <f>SUM(E18:E27)</f>
        <v>648795</v>
      </c>
      <c r="F28" s="113"/>
      <c r="G28" s="112">
        <f>SUM(G18:G27)</f>
        <v>666944</v>
      </c>
    </row>
    <row r="29" spans="1:7" ht="15" customHeight="1">
      <c r="A29" s="103" t="s">
        <v>89</v>
      </c>
      <c r="C29" s="105"/>
      <c r="E29" s="114">
        <v>452439</v>
      </c>
      <c r="G29" s="114">
        <v>452221</v>
      </c>
    </row>
    <row r="30" spans="5:7" ht="12.75">
      <c r="E30" s="115"/>
      <c r="G30" s="115"/>
    </row>
    <row r="31" spans="1:7" ht="19.5" customHeight="1" thickBot="1">
      <c r="A31" s="103" t="s">
        <v>90</v>
      </c>
      <c r="E31" s="110">
        <f>SUM(E28:E29)</f>
        <v>1101234</v>
      </c>
      <c r="G31" s="110">
        <f>SUM(G28:G29)</f>
        <v>1119165</v>
      </c>
    </row>
    <row r="32" ht="13.5" thickTop="1">
      <c r="E32" s="104"/>
    </row>
    <row r="33" ht="12.75">
      <c r="E33" s="104"/>
    </row>
    <row r="34" ht="12.75">
      <c r="E34" s="104"/>
    </row>
    <row r="35" spans="1:7" s="116" customFormat="1" ht="12.75" customHeight="1">
      <c r="A35" s="101" t="s">
        <v>91</v>
      </c>
      <c r="B35" s="101"/>
      <c r="C35" s="101"/>
      <c r="D35" s="101"/>
      <c r="E35" s="104"/>
      <c r="F35" s="101"/>
      <c r="G35" s="104"/>
    </row>
    <row r="36" spans="1:7" s="116" customFormat="1" ht="26.25" customHeight="1">
      <c r="A36" s="117" t="s">
        <v>92</v>
      </c>
      <c r="B36" s="119" t="s">
        <v>101</v>
      </c>
      <c r="C36" s="119"/>
      <c r="D36" s="119"/>
      <c r="E36" s="119"/>
      <c r="F36" s="119"/>
      <c r="G36" s="119"/>
    </row>
    <row r="37" spans="2:7" s="116" customFormat="1" ht="6" customHeight="1" hidden="1">
      <c r="B37" s="119"/>
      <c r="C37" s="119"/>
      <c r="D37" s="119"/>
      <c r="E37" s="119"/>
      <c r="F37" s="119"/>
      <c r="G37" s="119"/>
    </row>
    <row r="38" s="116" customFormat="1" ht="12.75" customHeight="1">
      <c r="A38" s="98"/>
    </row>
    <row r="39" spans="1:7" s="116" customFormat="1" ht="12.75" customHeight="1">
      <c r="A39" s="99" t="s">
        <v>3</v>
      </c>
      <c r="B39" s="119" t="s">
        <v>102</v>
      </c>
      <c r="C39" s="119"/>
      <c r="D39" s="119"/>
      <c r="E39" s="119"/>
      <c r="F39" s="119"/>
      <c r="G39" s="119"/>
    </row>
    <row r="40" spans="1:7" s="116" customFormat="1" ht="12.75">
      <c r="A40" s="98"/>
      <c r="B40" s="119"/>
      <c r="C40" s="119"/>
      <c r="D40" s="119"/>
      <c r="E40" s="119"/>
      <c r="F40" s="119"/>
      <c r="G40" s="119"/>
    </row>
    <row r="41" s="116" customFormat="1" ht="12.75">
      <c r="A41" s="98"/>
    </row>
    <row r="42" spans="1:2" s="116" customFormat="1" ht="12.75">
      <c r="A42" s="99" t="s">
        <v>93</v>
      </c>
      <c r="B42" s="116" t="s">
        <v>94</v>
      </c>
    </row>
    <row r="43" spans="2:7" s="116" customFormat="1" ht="12.75">
      <c r="B43" s="87"/>
      <c r="C43" s="87"/>
      <c r="D43" s="87"/>
      <c r="E43" s="87"/>
      <c r="F43" s="87"/>
      <c r="G43" s="87"/>
    </row>
    <row r="44" spans="1:2" s="116" customFormat="1" ht="12.75">
      <c r="A44" s="99" t="s">
        <v>4</v>
      </c>
      <c r="B44" s="116" t="s">
        <v>95</v>
      </c>
    </row>
    <row r="45" s="116" customFormat="1" ht="12.75"/>
    <row r="46" spans="1:5" s="116" customFormat="1" ht="12.75">
      <c r="A46" s="100" t="s">
        <v>47</v>
      </c>
      <c r="B46" s="101" t="s">
        <v>96</v>
      </c>
      <c r="C46" s="101"/>
      <c r="D46" s="101"/>
      <c r="E46" s="101"/>
    </row>
    <row r="47" s="116" customFormat="1" ht="10.5" customHeight="1">
      <c r="A47" s="117"/>
    </row>
    <row r="48" spans="1:7" s="116" customFormat="1" ht="76.5" customHeight="1">
      <c r="A48" s="117" t="s">
        <v>61</v>
      </c>
      <c r="B48" s="120" t="s">
        <v>103</v>
      </c>
      <c r="C48" s="120"/>
      <c r="D48" s="120"/>
      <c r="E48" s="120"/>
      <c r="F48" s="120"/>
      <c r="G48" s="120"/>
    </row>
    <row r="49" s="116" customFormat="1" ht="12.75"/>
    <row r="50" s="116" customFormat="1" ht="25.5">
      <c r="B50" s="118"/>
    </row>
    <row r="51" s="116" customFormat="1" ht="25.5">
      <c r="B51" s="118"/>
    </row>
    <row r="52" s="116" customFormat="1" ht="25.5">
      <c r="B52" s="118"/>
    </row>
    <row r="53" s="116" customFormat="1" ht="25.5">
      <c r="B53" s="118"/>
    </row>
    <row r="54" s="116" customFormat="1" ht="25.5">
      <c r="B54" s="118"/>
    </row>
    <row r="55" s="116" customFormat="1" ht="12.75"/>
    <row r="56" s="116" customFormat="1" ht="12.75"/>
    <row r="57" s="116" customFormat="1" ht="12.75"/>
    <row r="58" s="116" customFormat="1" ht="12.75"/>
    <row r="59" s="116" customFormat="1" ht="12.75"/>
    <row r="60" s="116" customFormat="1" ht="12.75"/>
    <row r="61" s="116" customFormat="1" ht="12.75"/>
    <row r="62" s="116" customFormat="1" ht="12.75"/>
    <row r="63" s="116" customFormat="1" ht="12.75"/>
    <row r="64" s="116" customFormat="1" ht="12.75"/>
    <row r="65" s="116" customFormat="1" ht="12.75"/>
    <row r="66" s="116" customFormat="1" ht="12.75"/>
    <row r="67" s="116" customFormat="1" ht="22.5"/>
    <row r="68" s="116" customFormat="1" ht="22.5"/>
    <row r="69" s="116" customFormat="1" ht="12.75"/>
    <row r="70" s="116" customFormat="1" ht="12.75"/>
    <row r="71" s="116" customFormat="1" ht="12.75"/>
  </sheetData>
  <mergeCells count="3">
    <mergeCell ref="B36:G37"/>
    <mergeCell ref="B39:G40"/>
    <mergeCell ref="B48:G48"/>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7"/>
  <sheetViews>
    <sheetView tabSelected="1"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2:13" ht="16.5">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69</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2" t="s">
        <v>70</v>
      </c>
      <c r="H8" s="27"/>
      <c r="I8" s="91"/>
      <c r="J8" s="92" t="s">
        <v>66</v>
      </c>
      <c r="K8" s="26"/>
      <c r="L8" s="28" t="s">
        <v>7</v>
      </c>
      <c r="M8" s="29"/>
    </row>
    <row r="9" spans="1:13" ht="17.25" customHeight="1">
      <c r="A9" s="24"/>
      <c r="B9" s="30"/>
      <c r="C9" s="30"/>
      <c r="D9" s="30"/>
      <c r="E9" s="26"/>
      <c r="F9" s="26"/>
      <c r="G9" s="93"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151745</v>
      </c>
      <c r="H12" s="31"/>
      <c r="I12" s="31"/>
      <c r="J12" s="44">
        <v>167835</v>
      </c>
      <c r="K12" s="26"/>
      <c r="L12" s="37">
        <f aca="true" t="shared" si="0" ref="L12:L17">+G12-J12</f>
        <v>-16090</v>
      </c>
      <c r="M12" s="29"/>
    </row>
    <row r="13" spans="1:13" ht="19.5" customHeight="1">
      <c r="A13" s="24"/>
      <c r="B13" s="30" t="s">
        <v>54</v>
      </c>
      <c r="C13" s="30"/>
      <c r="D13" s="30"/>
      <c r="E13" s="26"/>
      <c r="F13" s="26"/>
      <c r="G13" s="44">
        <v>7135</v>
      </c>
      <c r="H13" s="31"/>
      <c r="I13" s="31"/>
      <c r="J13" s="44">
        <v>7422</v>
      </c>
      <c r="K13" s="26"/>
      <c r="L13" s="37">
        <f t="shared" si="0"/>
        <v>-287</v>
      </c>
      <c r="M13" s="29"/>
    </row>
    <row r="14" spans="1:13" ht="19.5" customHeight="1">
      <c r="A14" s="24"/>
      <c r="B14" s="30" t="s">
        <v>13</v>
      </c>
      <c r="C14" s="30"/>
      <c r="D14" s="30"/>
      <c r="E14" s="26"/>
      <c r="F14" s="26"/>
      <c r="G14" s="44">
        <v>1307</v>
      </c>
      <c r="H14" s="31"/>
      <c r="I14" s="31"/>
      <c r="J14" s="44">
        <v>1248</v>
      </c>
      <c r="K14" s="26"/>
      <c r="L14" s="37">
        <f t="shared" si="0"/>
        <v>59</v>
      </c>
      <c r="M14" s="29"/>
    </row>
    <row r="15" spans="1:13" ht="19.5" customHeight="1">
      <c r="A15" s="24"/>
      <c r="B15" s="30" t="s">
        <v>11</v>
      </c>
      <c r="C15" s="30"/>
      <c r="D15" s="30"/>
      <c r="E15" s="26" t="s">
        <v>45</v>
      </c>
      <c r="F15" s="26"/>
      <c r="G15" s="44">
        <v>131359</v>
      </c>
      <c r="H15" s="31"/>
      <c r="I15" s="31"/>
      <c r="J15" s="44">
        <v>131021</v>
      </c>
      <c r="K15" s="26"/>
      <c r="L15" s="37">
        <f t="shared" si="0"/>
        <v>338</v>
      </c>
      <c r="M15" s="29"/>
    </row>
    <row r="16" spans="1:13" ht="18.75" customHeight="1">
      <c r="A16" s="24"/>
      <c r="B16" s="30" t="s">
        <v>12</v>
      </c>
      <c r="C16" s="30"/>
      <c r="D16" s="30"/>
      <c r="E16" s="26"/>
      <c r="F16" s="26"/>
      <c r="G16" s="44">
        <v>594</v>
      </c>
      <c r="H16" s="31"/>
      <c r="I16" s="31"/>
      <c r="J16" s="44">
        <v>602</v>
      </c>
      <c r="K16" s="26"/>
      <c r="L16" s="37">
        <f t="shared" si="0"/>
        <v>-8</v>
      </c>
      <c r="M16" s="29"/>
    </row>
    <row r="17" spans="1:13" ht="19.5" customHeight="1">
      <c r="A17" s="24"/>
      <c r="B17" s="30" t="s">
        <v>14</v>
      </c>
      <c r="C17" s="30"/>
      <c r="D17" s="30"/>
      <c r="E17" s="26" t="s">
        <v>68</v>
      </c>
      <c r="F17" s="26"/>
      <c r="G17" s="44">
        <v>-4672</v>
      </c>
      <c r="H17" s="31"/>
      <c r="I17" s="31"/>
      <c r="J17" s="44">
        <v>-4350</v>
      </c>
      <c r="K17" s="26"/>
      <c r="L17" s="37">
        <f t="shared" si="0"/>
        <v>-322</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287468</v>
      </c>
      <c r="H19" s="39"/>
      <c r="I19" s="40"/>
      <c r="J19" s="89">
        <f>SUM(J12:J18)</f>
        <v>303778</v>
      </c>
      <c r="K19" s="41" t="s">
        <v>21</v>
      </c>
      <c r="L19" s="42">
        <f>SUM(L12:L18)</f>
        <v>-16310</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323423</v>
      </c>
      <c r="H22" s="31"/>
      <c r="I22" s="38"/>
      <c r="J22" s="44">
        <v>336322</v>
      </c>
      <c r="K22" s="26"/>
      <c r="L22" s="37">
        <f>+G22-J22</f>
        <v>-12899</v>
      </c>
      <c r="M22" s="29"/>
    </row>
    <row r="23" spans="1:13" ht="19.5" customHeight="1">
      <c r="A23" s="24"/>
      <c r="B23" s="30" t="s">
        <v>42</v>
      </c>
      <c r="C23" s="30"/>
      <c r="D23" s="30"/>
      <c r="E23" s="26"/>
      <c r="F23" s="26"/>
      <c r="G23" s="44">
        <v>1293</v>
      </c>
      <c r="H23" s="31"/>
      <c r="I23" s="38"/>
      <c r="J23" s="44">
        <v>1771</v>
      </c>
      <c r="K23" s="26"/>
      <c r="L23" s="37">
        <f>+G23-J23</f>
        <v>-478</v>
      </c>
      <c r="M23" s="29"/>
    </row>
    <row r="24" spans="1:13" ht="19.5" customHeight="1">
      <c r="A24" s="24"/>
      <c r="B24" s="30" t="s">
        <v>20</v>
      </c>
      <c r="C24" s="30"/>
      <c r="D24" s="30"/>
      <c r="E24" s="26">
        <v>6</v>
      </c>
      <c r="F24" s="26"/>
      <c r="G24" s="44">
        <v>-3864</v>
      </c>
      <c r="H24" s="43"/>
      <c r="I24" s="44"/>
      <c r="J24" s="44">
        <v>-1556</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320852</v>
      </c>
      <c r="H26" s="27"/>
      <c r="I26" s="45"/>
      <c r="J26" s="89">
        <f>SUM(J22:J25)</f>
        <v>336537</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50</v>
      </c>
      <c r="C28" s="35"/>
      <c r="D28" s="35"/>
      <c r="E28" s="26">
        <v>8</v>
      </c>
      <c r="F28" s="26"/>
      <c r="G28" s="48">
        <f>G26/G19</f>
        <v>1.1161311867755714</v>
      </c>
      <c r="H28" s="47"/>
      <c r="I28" s="48"/>
      <c r="J28" s="48">
        <f>J26/J19</f>
        <v>1.1078386189915004</v>
      </c>
      <c r="K28" s="16"/>
      <c r="L28" s="49">
        <f>+G28-J28</f>
        <v>0.008292567784071059</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303778</v>
      </c>
      <c r="L35" s="59"/>
    </row>
    <row r="36" ht="15">
      <c r="L36" s="59"/>
    </row>
    <row r="37" spans="3:12" ht="15">
      <c r="C37" s="2" t="s">
        <v>29</v>
      </c>
      <c r="E37" s="62"/>
      <c r="F37" s="63"/>
      <c r="J37" s="44">
        <v>-16090</v>
      </c>
      <c r="L37" s="59"/>
    </row>
    <row r="38" spans="3:12" ht="15">
      <c r="C38" s="2" t="s">
        <v>56</v>
      </c>
      <c r="E38" s="62"/>
      <c r="F38" s="63"/>
      <c r="J38" s="44">
        <v>-287</v>
      </c>
      <c r="L38" s="59"/>
    </row>
    <row r="39" spans="3:12" ht="15">
      <c r="C39" s="2" t="s">
        <v>30</v>
      </c>
      <c r="E39" s="62"/>
      <c r="F39" s="63"/>
      <c r="J39" s="44">
        <v>470</v>
      </c>
      <c r="L39" s="59"/>
    </row>
    <row r="40" spans="3:12" ht="15">
      <c r="C40" s="2" t="s">
        <v>53</v>
      </c>
      <c r="E40" s="62"/>
      <c r="F40" s="63"/>
      <c r="J40" s="44">
        <v>-333</v>
      </c>
      <c r="L40" s="59"/>
    </row>
    <row r="41" spans="3:12" ht="15">
      <c r="C41" s="2" t="s">
        <v>31</v>
      </c>
      <c r="J41" s="44">
        <v>183</v>
      </c>
      <c r="L41" s="59"/>
    </row>
    <row r="42" spans="3:12" ht="15">
      <c r="C42" s="2" t="s">
        <v>32</v>
      </c>
      <c r="J42" s="44">
        <v>-191</v>
      </c>
      <c r="L42" s="59"/>
    </row>
    <row r="43" spans="3:12" ht="15">
      <c r="C43" s="2" t="s">
        <v>33</v>
      </c>
      <c r="J43" s="44">
        <v>169</v>
      </c>
      <c r="L43" s="59"/>
    </row>
    <row r="44" spans="3:12" ht="15">
      <c r="C44" s="2" t="s">
        <v>34</v>
      </c>
      <c r="J44" s="44">
        <v>-301</v>
      </c>
      <c r="L44" s="59"/>
    </row>
    <row r="45" spans="3:12" ht="15" hidden="1">
      <c r="C45" s="2" t="s">
        <v>51</v>
      </c>
      <c r="J45" s="44">
        <v>0</v>
      </c>
      <c r="L45" s="59"/>
    </row>
    <row r="46" spans="3:12" ht="15">
      <c r="C46" s="2" t="s">
        <v>48</v>
      </c>
      <c r="J46" s="44">
        <v>-3</v>
      </c>
      <c r="L46" s="59"/>
    </row>
    <row r="47" spans="3:12" ht="15">
      <c r="C47" s="2" t="s">
        <v>49</v>
      </c>
      <c r="J47" s="44">
        <v>19</v>
      </c>
      <c r="L47" s="59"/>
    </row>
    <row r="48" spans="3:12" ht="15">
      <c r="C48" s="64" t="s">
        <v>57</v>
      </c>
      <c r="D48" s="64"/>
      <c r="J48" s="44">
        <v>54</v>
      </c>
      <c r="L48" s="59"/>
    </row>
    <row r="49" spans="2:12" ht="15">
      <c r="B49" s="64"/>
      <c r="C49" s="64"/>
      <c r="D49" s="64"/>
      <c r="J49" s="38"/>
      <c r="L49" s="59"/>
    </row>
    <row r="50" spans="3:12" ht="15.75" thickBot="1">
      <c r="C50" s="2" t="s">
        <v>35</v>
      </c>
      <c r="J50" s="1">
        <f>SUM(J35:J49)</f>
        <v>287468</v>
      </c>
      <c r="L50" s="59"/>
    </row>
    <row r="51" ht="15.75" thickTop="1">
      <c r="L51" s="59"/>
    </row>
    <row r="52" spans="2:3" ht="15">
      <c r="B52" s="65" t="s">
        <v>3</v>
      </c>
      <c r="C52" s="2" t="s">
        <v>65</v>
      </c>
    </row>
    <row r="53" ht="15">
      <c r="J53" s="61" t="s">
        <v>9</v>
      </c>
    </row>
    <row r="54" spans="3:10" ht="15">
      <c r="C54" s="2" t="s">
        <v>28</v>
      </c>
      <c r="J54" s="44">
        <f>J26</f>
        <v>336537</v>
      </c>
    </row>
    <row r="55" ht="15">
      <c r="J55" s="44"/>
    </row>
    <row r="56" spans="3:10" ht="15">
      <c r="C56" s="2" t="s">
        <v>36</v>
      </c>
      <c r="J56" s="44">
        <v>-16090</v>
      </c>
    </row>
    <row r="57" spans="3:12" ht="15">
      <c r="C57" s="2" t="s">
        <v>55</v>
      </c>
      <c r="E57" s="62"/>
      <c r="F57" s="63"/>
      <c r="G57" s="2"/>
      <c r="J57" s="44">
        <v>-287</v>
      </c>
      <c r="L57" s="59"/>
    </row>
    <row r="58" spans="3:12" ht="15">
      <c r="C58" s="2" t="s">
        <v>104</v>
      </c>
      <c r="G58" s="2"/>
      <c r="J58" s="44">
        <v>1078</v>
      </c>
      <c r="L58" s="59"/>
    </row>
    <row r="59" spans="3:12" ht="15">
      <c r="C59" s="2" t="s">
        <v>37</v>
      </c>
      <c r="G59" s="2"/>
      <c r="J59" s="44">
        <v>-386</v>
      </c>
      <c r="L59" s="59"/>
    </row>
    <row r="60" spans="3:12" ht="15" hidden="1">
      <c r="C60" s="2" t="s">
        <v>58</v>
      </c>
      <c r="E60" s="62"/>
      <c r="F60" s="63"/>
      <c r="G60" s="2"/>
      <c r="J60" s="44"/>
      <c r="L60" s="59"/>
    </row>
    <row r="61" spans="3:12" ht="15" hidden="1">
      <c r="C61" s="2" t="s">
        <v>52</v>
      </c>
      <c r="E61" s="62"/>
      <c r="F61" s="63"/>
      <c r="G61" s="2"/>
      <c r="J61" s="44">
        <v>0</v>
      </c>
      <c r="L61" s="59"/>
    </row>
    <row r="62" spans="3:12" ht="15" hidden="1">
      <c r="C62" s="2" t="s">
        <v>43</v>
      </c>
      <c r="G62" s="2"/>
      <c r="L62" s="59"/>
    </row>
    <row r="63" spans="7:12" ht="15">
      <c r="G63" s="2"/>
      <c r="J63" s="44"/>
      <c r="L63" s="59"/>
    </row>
    <row r="64" spans="3:10" ht="15.75" thickBot="1">
      <c r="C64" s="2" t="s">
        <v>35</v>
      </c>
      <c r="J64" s="1">
        <f>SUM(J54:J63)</f>
        <v>320852</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23" t="s">
        <v>40</v>
      </c>
      <c r="E68" s="123"/>
      <c r="F68" s="123"/>
      <c r="G68" s="123"/>
      <c r="H68" s="123"/>
      <c r="I68" s="123"/>
      <c r="J68" s="123"/>
      <c r="K68" s="74"/>
      <c r="L68" s="74"/>
      <c r="M68" s="74"/>
      <c r="N68" s="2"/>
      <c r="O68" s="2"/>
    </row>
    <row r="69" spans="1:15" s="71" customFormat="1" ht="33" customHeight="1">
      <c r="A69" s="2"/>
      <c r="B69" s="2"/>
      <c r="C69" s="72" t="s">
        <v>26</v>
      </c>
      <c r="D69" s="124" t="s">
        <v>97</v>
      </c>
      <c r="E69" s="127"/>
      <c r="F69" s="127"/>
      <c r="G69" s="127"/>
      <c r="H69" s="127"/>
      <c r="I69" s="127"/>
      <c r="J69" s="127"/>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59</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23" t="s">
        <v>41</v>
      </c>
      <c r="E73" s="123"/>
      <c r="F73" s="123"/>
      <c r="G73" s="123"/>
      <c r="H73" s="123"/>
      <c r="I73" s="123"/>
      <c r="J73" s="123"/>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15">
      <c r="A75" s="75"/>
      <c r="B75" s="75"/>
      <c r="C75" s="75" t="s">
        <v>46</v>
      </c>
      <c r="D75" s="129" t="s">
        <v>99</v>
      </c>
      <c r="E75" s="129"/>
      <c r="F75" s="129"/>
      <c r="G75" s="129"/>
      <c r="H75" s="129"/>
      <c r="I75" s="129"/>
      <c r="J75" s="129"/>
      <c r="K75" s="80"/>
      <c r="L75" s="76"/>
      <c r="M75" s="77"/>
      <c r="N75" s="75"/>
      <c r="O75" s="75"/>
    </row>
    <row r="76" spans="1:15" s="79" customFormat="1" ht="32.25" customHeight="1">
      <c r="A76" s="75"/>
      <c r="B76" s="75"/>
      <c r="C76" s="75"/>
      <c r="D76" s="130"/>
      <c r="E76" s="130"/>
      <c r="F76" s="130"/>
      <c r="G76" s="130"/>
      <c r="H76" s="130"/>
      <c r="I76" s="130"/>
      <c r="J76" s="130"/>
      <c r="K76" s="80"/>
      <c r="L76" s="76"/>
      <c r="M76" s="77"/>
      <c r="N76" s="75"/>
      <c r="O76" s="75"/>
    </row>
    <row r="77" spans="1:15" s="79" customFormat="1" ht="15" customHeight="1">
      <c r="A77" s="75"/>
      <c r="B77" s="75"/>
      <c r="C77" s="75"/>
      <c r="D77" s="90"/>
      <c r="E77" s="90"/>
      <c r="F77" s="90"/>
      <c r="G77" s="90"/>
      <c r="H77" s="90"/>
      <c r="I77" s="90"/>
      <c r="J77" s="90"/>
      <c r="K77" s="80"/>
      <c r="L77" s="76"/>
      <c r="M77" s="77"/>
      <c r="N77" s="75"/>
      <c r="O77" s="75"/>
    </row>
    <row r="78" spans="1:15" s="79" customFormat="1" ht="59.25" customHeight="1">
      <c r="A78" s="75"/>
      <c r="B78" s="72" t="s">
        <v>47</v>
      </c>
      <c r="C78" s="124" t="s">
        <v>100</v>
      </c>
      <c r="D78" s="128"/>
      <c r="E78" s="128"/>
      <c r="F78" s="128"/>
      <c r="G78" s="128"/>
      <c r="H78" s="128"/>
      <c r="I78" s="128"/>
      <c r="J78" s="128"/>
      <c r="K78" s="80"/>
      <c r="L78" s="76"/>
      <c r="M78" s="77"/>
      <c r="N78" s="75"/>
      <c r="O78" s="75"/>
    </row>
    <row r="79" spans="1:15" s="79" customFormat="1" ht="16.5" customHeight="1" hidden="1">
      <c r="A79" s="75"/>
      <c r="B79" s="72"/>
      <c r="C79" s="94"/>
      <c r="D79" s="95"/>
      <c r="E79" s="95"/>
      <c r="F79" s="95"/>
      <c r="G79" s="95"/>
      <c r="H79" s="95"/>
      <c r="I79" s="95"/>
      <c r="J79" s="95"/>
      <c r="K79" s="80"/>
      <c r="L79" s="76"/>
      <c r="M79" s="77"/>
      <c r="N79" s="75"/>
      <c r="O79" s="75"/>
    </row>
    <row r="80" spans="1:15" s="79" customFormat="1" ht="30.75" customHeight="1">
      <c r="A80" s="75"/>
      <c r="B80" s="72" t="s">
        <v>61</v>
      </c>
      <c r="C80" s="126" t="s">
        <v>64</v>
      </c>
      <c r="D80" s="126"/>
      <c r="E80" s="126"/>
      <c r="F80" s="126"/>
      <c r="G80" s="126"/>
      <c r="H80" s="126"/>
      <c r="I80" s="126"/>
      <c r="J80" s="126"/>
      <c r="K80" s="73"/>
      <c r="L80" s="76"/>
      <c r="M80" s="77"/>
      <c r="N80" s="75"/>
      <c r="O80" s="75"/>
    </row>
    <row r="81" spans="1:15" s="79" customFormat="1" ht="15" hidden="1">
      <c r="A81" s="75"/>
      <c r="B81" s="72"/>
      <c r="C81" s="96"/>
      <c r="D81" s="96"/>
      <c r="E81" s="96"/>
      <c r="F81" s="96"/>
      <c r="G81" s="96"/>
      <c r="H81" s="96"/>
      <c r="I81" s="96"/>
      <c r="J81" s="96"/>
      <c r="K81" s="73"/>
      <c r="L81" s="76"/>
      <c r="M81" s="77"/>
      <c r="N81" s="75"/>
      <c r="O81" s="75"/>
    </row>
    <row r="82" spans="1:15" s="79" customFormat="1" ht="72.75" customHeight="1">
      <c r="A82" s="75"/>
      <c r="B82" s="72" t="s">
        <v>62</v>
      </c>
      <c r="C82" s="124" t="s">
        <v>98</v>
      </c>
      <c r="D82" s="125"/>
      <c r="E82" s="125"/>
      <c r="F82" s="125"/>
      <c r="G82" s="125"/>
      <c r="H82" s="125"/>
      <c r="I82" s="125"/>
      <c r="J82" s="125"/>
      <c r="K82" s="73"/>
      <c r="L82" s="76"/>
      <c r="M82" s="77"/>
      <c r="N82" s="75"/>
      <c r="O82" s="75"/>
    </row>
    <row r="83" spans="1:15" s="79" customFormat="1" ht="18.75" customHeight="1" hidden="1">
      <c r="A83" s="75"/>
      <c r="B83" s="72"/>
      <c r="C83" s="94"/>
      <c r="D83" s="97"/>
      <c r="E83" s="97"/>
      <c r="F83" s="97"/>
      <c r="G83" s="97"/>
      <c r="H83" s="97"/>
      <c r="I83" s="97"/>
      <c r="J83" s="97"/>
      <c r="K83" s="73"/>
      <c r="L83" s="76"/>
      <c r="M83" s="77"/>
      <c r="N83" s="75"/>
      <c r="O83" s="75"/>
    </row>
    <row r="84" spans="1:15" s="79" customFormat="1" ht="18.75" customHeight="1" hidden="1">
      <c r="A84" s="75"/>
      <c r="B84" s="72"/>
      <c r="C84" s="121" t="s">
        <v>63</v>
      </c>
      <c r="D84" s="122"/>
      <c r="E84" s="122"/>
      <c r="F84" s="122"/>
      <c r="G84" s="122"/>
      <c r="H84" s="122"/>
      <c r="I84" s="122"/>
      <c r="J84" s="122"/>
      <c r="K84" s="73"/>
      <c r="L84" s="76"/>
      <c r="M84" s="77"/>
      <c r="N84" s="75"/>
      <c r="O84" s="75"/>
    </row>
    <row r="85" spans="1:15" s="79" customFormat="1" ht="18.75" customHeight="1" hidden="1">
      <c r="A85" s="75"/>
      <c r="B85" s="72"/>
      <c r="C85" s="122"/>
      <c r="D85" s="122"/>
      <c r="E85" s="122"/>
      <c r="F85" s="122"/>
      <c r="G85" s="122"/>
      <c r="H85" s="122"/>
      <c r="I85" s="122"/>
      <c r="J85" s="122"/>
      <c r="K85" s="73"/>
      <c r="L85" s="76"/>
      <c r="M85" s="77"/>
      <c r="N85" s="75"/>
      <c r="O85" s="75"/>
    </row>
    <row r="86" spans="1:15" s="79" customFormat="1" ht="18.75" customHeight="1" hidden="1">
      <c r="A86" s="75"/>
      <c r="B86" s="72"/>
      <c r="C86" s="122"/>
      <c r="D86" s="122"/>
      <c r="E86" s="122"/>
      <c r="F86" s="122"/>
      <c r="G86" s="122"/>
      <c r="H86" s="122"/>
      <c r="I86" s="122"/>
      <c r="J86" s="122"/>
      <c r="K86" s="73"/>
      <c r="L86" s="76"/>
      <c r="M86" s="77"/>
      <c r="N86" s="75"/>
      <c r="O86" s="75"/>
    </row>
    <row r="87" spans="1:15" s="79" customFormat="1" ht="18.75" customHeight="1" hidden="1">
      <c r="A87" s="75"/>
      <c r="B87" s="72"/>
      <c r="C87" s="122"/>
      <c r="D87" s="122"/>
      <c r="E87" s="122"/>
      <c r="F87" s="122"/>
      <c r="G87" s="122"/>
      <c r="H87" s="122"/>
      <c r="I87" s="122"/>
      <c r="J87" s="122"/>
      <c r="K87" s="73"/>
      <c r="L87" s="76"/>
      <c r="M87" s="77"/>
      <c r="N87" s="75"/>
      <c r="O87" s="75"/>
    </row>
    <row r="88" spans="1:15" s="79" customFormat="1" ht="18.75" customHeight="1" hidden="1">
      <c r="A88" s="75"/>
      <c r="B88" s="72"/>
      <c r="C88" s="122"/>
      <c r="D88" s="122"/>
      <c r="E88" s="122"/>
      <c r="F88" s="122"/>
      <c r="G88" s="122"/>
      <c r="H88" s="122"/>
      <c r="I88" s="122"/>
      <c r="J88" s="122"/>
      <c r="K88" s="73"/>
      <c r="L88" s="76"/>
      <c r="M88" s="77"/>
      <c r="N88" s="75"/>
      <c r="O88" s="75"/>
    </row>
    <row r="89" spans="1:15" s="79" customFormat="1" ht="15" customHeight="1" hidden="1">
      <c r="A89" s="75"/>
      <c r="B89" s="72"/>
      <c r="C89" s="94"/>
      <c r="D89" s="97"/>
      <c r="E89" s="97"/>
      <c r="F89" s="97"/>
      <c r="G89" s="97"/>
      <c r="H89" s="97"/>
      <c r="I89" s="97"/>
      <c r="J89" s="97"/>
      <c r="K89" s="73"/>
      <c r="L89" s="76"/>
      <c r="M89" s="77"/>
      <c r="N89" s="75"/>
      <c r="O89" s="75"/>
    </row>
    <row r="90" spans="1:15" s="79" customFormat="1" ht="18.75" customHeight="1" hidden="1">
      <c r="A90" s="75"/>
      <c r="B90" s="72"/>
      <c r="C90" s="94"/>
      <c r="D90" s="97"/>
      <c r="E90" s="97"/>
      <c r="F90" s="97"/>
      <c r="G90" s="97"/>
      <c r="H90" s="97"/>
      <c r="I90" s="97"/>
      <c r="J90" s="97"/>
      <c r="K90" s="73"/>
      <c r="L90" s="76"/>
      <c r="M90" s="77"/>
      <c r="N90" s="75"/>
      <c r="O90" s="75"/>
    </row>
    <row r="91" spans="1:15" s="79" customFormat="1" ht="30" customHeight="1">
      <c r="A91" s="75"/>
      <c r="B91" s="72" t="s">
        <v>67</v>
      </c>
      <c r="C91" s="126" t="s">
        <v>60</v>
      </c>
      <c r="D91" s="126"/>
      <c r="E91" s="126"/>
      <c r="F91" s="126"/>
      <c r="G91" s="126"/>
      <c r="H91" s="126"/>
      <c r="I91" s="126"/>
      <c r="J91" s="126"/>
      <c r="K91" s="73"/>
      <c r="L91" s="76"/>
      <c r="M91" s="81"/>
      <c r="N91" s="75"/>
      <c r="O91" s="75"/>
    </row>
    <row r="92" spans="1:15" s="79" customFormat="1" ht="15">
      <c r="A92" s="75"/>
      <c r="B92" s="75" t="s">
        <v>27</v>
      </c>
      <c r="C92" s="73"/>
      <c r="D92" s="73"/>
      <c r="E92" s="73"/>
      <c r="F92" s="73"/>
      <c r="G92" s="73"/>
      <c r="H92" s="73"/>
      <c r="I92" s="73"/>
      <c r="J92" s="73"/>
      <c r="K92" s="73"/>
      <c r="L92" s="76"/>
      <c r="M92" s="81"/>
      <c r="N92" s="75"/>
      <c r="O92" s="75"/>
    </row>
    <row r="93" s="79" customFormat="1" ht="12.75">
      <c r="K93" s="82"/>
    </row>
    <row r="94" s="79" customFormat="1" ht="12.75">
      <c r="K94" s="82"/>
    </row>
    <row r="95" spans="1:15" s="79" customFormat="1" ht="15">
      <c r="A95" s="75"/>
      <c r="B95" s="75"/>
      <c r="C95" s="75"/>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c r="D99" s="75"/>
      <c r="E99" s="76"/>
      <c r="F99" s="76"/>
      <c r="G99" s="83"/>
      <c r="H99" s="84"/>
      <c r="I99" s="84"/>
      <c r="J99" s="84"/>
      <c r="K99" s="83"/>
      <c r="L99" s="76"/>
      <c r="M99" s="77"/>
      <c r="N99" s="75"/>
      <c r="O99" s="75"/>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12.75">
      <c r="E107" s="85"/>
      <c r="J107" s="82"/>
    </row>
    <row r="108" spans="5:10" s="79" customFormat="1" ht="12.75">
      <c r="E108" s="85"/>
      <c r="J108" s="82"/>
    </row>
    <row r="109" spans="5:10" s="79" customFormat="1" ht="12.75">
      <c r="E109" s="85"/>
      <c r="J109" s="82"/>
    </row>
    <row r="110" spans="5:10" s="79" customFormat="1" ht="12.75">
      <c r="E110" s="85"/>
      <c r="J110" s="82"/>
    </row>
    <row r="111" spans="5:10" s="79" customFormat="1" ht="12.7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12.7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12.7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12.75">
      <c r="E139" s="85"/>
      <c r="J139" s="82"/>
    </row>
    <row r="140" spans="5:10" s="79" customFormat="1" ht="12.75">
      <c r="E140" s="85"/>
      <c r="J140" s="82"/>
    </row>
    <row r="141" spans="5:10" s="79" customFormat="1" ht="12.75">
      <c r="E141" s="85"/>
      <c r="J141" s="82"/>
    </row>
    <row r="142" spans="5:10" s="79" customFormat="1" ht="12.75">
      <c r="E142" s="85"/>
      <c r="J142" s="82"/>
    </row>
    <row r="143" spans="5:10" s="79" customFormat="1" ht="12.7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12.7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12.7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12.75">
      <c r="E171" s="86"/>
      <c r="J171" s="88"/>
    </row>
    <row r="172" spans="5:10" s="87" customFormat="1" ht="12.75">
      <c r="E172" s="86"/>
      <c r="J172" s="88"/>
    </row>
    <row r="173" spans="5:10" s="87" customFormat="1" ht="12.75">
      <c r="E173" s="86"/>
      <c r="J173" s="88"/>
    </row>
    <row r="174" spans="5:10" s="87" customFormat="1" ht="12.75">
      <c r="E174" s="86"/>
      <c r="J174" s="88"/>
    </row>
    <row r="175" spans="5:10" s="87" customFormat="1" ht="12.7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12.7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12.7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12.75">
      <c r="E203" s="86"/>
      <c r="J203" s="88"/>
    </row>
    <row r="204" spans="5:10" s="87" customFormat="1" ht="12.75">
      <c r="E204" s="86"/>
      <c r="J204" s="88"/>
    </row>
    <row r="205" spans="5:10" s="87" customFormat="1" ht="12.75">
      <c r="E205" s="86"/>
      <c r="J205" s="88"/>
    </row>
    <row r="206" spans="5:10" s="87" customFormat="1" ht="12.75">
      <c r="E206" s="86"/>
      <c r="J206" s="88"/>
    </row>
    <row r="207" spans="5:10" s="87" customFormat="1" ht="12.7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12.7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12.7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12.75">
      <c r="E235" s="86"/>
      <c r="J235" s="88"/>
    </row>
    <row r="236" spans="5:10" s="87" customFormat="1" ht="12.75">
      <c r="E236" s="86"/>
      <c r="J236" s="88"/>
    </row>
    <row r="237" spans="5:10" s="87" customFormat="1" ht="12.75">
      <c r="E237" s="86"/>
      <c r="J237" s="88"/>
    </row>
    <row r="238" spans="5:10" s="87" customFormat="1" ht="12.75">
      <c r="E238" s="86"/>
      <c r="J238" s="88"/>
    </row>
    <row r="239" spans="5:10" s="87" customFormat="1" ht="12.7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12.7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12.7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12.75">
      <c r="E267" s="86"/>
      <c r="J267" s="88"/>
    </row>
    <row r="268" spans="5:10" s="87" customFormat="1" ht="12.75">
      <c r="E268" s="86"/>
      <c r="J268" s="88"/>
    </row>
    <row r="269" spans="5:10" s="87" customFormat="1" ht="12.75">
      <c r="E269" s="86"/>
      <c r="J269" s="88"/>
    </row>
    <row r="270" spans="5:10" s="87" customFormat="1" ht="12.75">
      <c r="E270" s="86"/>
      <c r="J270" s="88"/>
    </row>
    <row r="271" spans="5:10" s="87" customFormat="1" ht="12.7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12.7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12.7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12.75">
      <c r="E299" s="86"/>
      <c r="J299" s="88"/>
    </row>
    <row r="300" spans="5:10" s="87" customFormat="1" ht="12.75">
      <c r="E300" s="86"/>
      <c r="J300" s="88"/>
    </row>
    <row r="301" spans="5:10" s="87" customFormat="1" ht="12.75">
      <c r="E301" s="86"/>
      <c r="J301" s="88"/>
    </row>
    <row r="302" spans="5:10" s="87" customFormat="1" ht="12.75">
      <c r="E302" s="86"/>
      <c r="J302" s="88"/>
    </row>
    <row r="303" spans="5:10" s="87" customFormat="1" ht="12.7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12.7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12.7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12.75">
      <c r="E331" s="86"/>
      <c r="J331" s="88"/>
    </row>
    <row r="332" spans="5:10" s="87" customFormat="1" ht="12.75">
      <c r="E332" s="86"/>
      <c r="J332" s="88"/>
    </row>
    <row r="333" spans="5:10" s="87" customFormat="1" ht="12.75">
      <c r="E333" s="86"/>
      <c r="J333" s="88"/>
    </row>
    <row r="334" spans="5:10" s="87" customFormat="1" ht="12.75">
      <c r="E334" s="86"/>
      <c r="J334" s="88"/>
    </row>
    <row r="335" spans="5:10" s="87" customFormat="1" ht="12.7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12.7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12.7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12.75">
      <c r="E363" s="86"/>
      <c r="J363" s="88"/>
    </row>
    <row r="364" spans="5:10" s="87" customFormat="1" ht="12.75">
      <c r="E364" s="86"/>
      <c r="J364" s="88"/>
    </row>
    <row r="365" spans="5:10" s="87" customFormat="1" ht="12.75">
      <c r="E365" s="86"/>
      <c r="J365" s="88"/>
    </row>
    <row r="366" spans="5:10" s="87" customFormat="1" ht="12.75">
      <c r="E366" s="86"/>
      <c r="J366" s="88"/>
    </row>
    <row r="367" spans="5:10" s="87" customFormat="1" ht="12.7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12.7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12.7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12.75">
      <c r="E395" s="86"/>
      <c r="J395" s="88"/>
    </row>
    <row r="396" spans="5:10" s="87" customFormat="1" ht="12.75">
      <c r="E396" s="86"/>
      <c r="J396" s="88"/>
    </row>
    <row r="397" spans="5:10" s="87" customFormat="1" ht="12.75">
      <c r="E397" s="86"/>
      <c r="J397" s="88"/>
    </row>
    <row r="398" spans="5:10" s="87" customFormat="1" ht="12.75">
      <c r="E398" s="86"/>
      <c r="J398" s="88"/>
    </row>
    <row r="399" spans="5:10" s="87" customFormat="1" ht="12.7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12.7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12.7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12.75">
      <c r="E427" s="86"/>
      <c r="J427" s="88"/>
    </row>
    <row r="428" spans="5:10" s="87" customFormat="1" ht="12.75">
      <c r="E428" s="86"/>
      <c r="J428" s="88"/>
    </row>
    <row r="429" spans="5:10" s="87" customFormat="1" ht="12.75">
      <c r="E429" s="86"/>
      <c r="J429" s="88"/>
    </row>
    <row r="430" spans="5:10" s="87" customFormat="1" ht="12.75">
      <c r="E430" s="86"/>
      <c r="J430" s="88"/>
    </row>
    <row r="431" spans="5:10" s="87" customFormat="1" ht="12.7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12.7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12.7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12.75">
      <c r="E459" s="86"/>
      <c r="J459" s="88"/>
    </row>
    <row r="460" spans="5:10" s="87" customFormat="1" ht="12.75">
      <c r="E460" s="86"/>
      <c r="J460" s="88"/>
    </row>
    <row r="461" spans="5:10" s="87" customFormat="1" ht="12.75">
      <c r="E461" s="86"/>
      <c r="J461" s="88"/>
    </row>
    <row r="462" spans="5:10" s="87" customFormat="1" ht="12.75">
      <c r="E462" s="86"/>
      <c r="J462" s="88"/>
    </row>
    <row r="463" spans="5:10" s="87" customFormat="1" ht="12.7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12.7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12.7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12.75">
      <c r="E491" s="86"/>
      <c r="J491" s="88"/>
    </row>
    <row r="492" spans="5:10" s="87" customFormat="1" ht="12.75">
      <c r="E492" s="86"/>
      <c r="J492" s="88"/>
    </row>
    <row r="493" spans="5:10" s="87" customFormat="1" ht="12.75">
      <c r="E493" s="86"/>
      <c r="J493" s="88"/>
    </row>
    <row r="494" spans="5:10" s="87" customFormat="1" ht="12.75">
      <c r="E494" s="86"/>
      <c r="J494" s="88"/>
    </row>
    <row r="495" spans="5:10" s="87" customFormat="1" ht="12.7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12.7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12.7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12.75">
      <c r="E523" s="86"/>
      <c r="J523" s="88"/>
    </row>
    <row r="524" spans="5:10" s="87" customFormat="1" ht="12.75">
      <c r="E524" s="86"/>
      <c r="J524" s="88"/>
    </row>
    <row r="525" spans="5:10" s="87" customFormat="1" ht="12.75">
      <c r="E525" s="86"/>
      <c r="J525" s="88"/>
    </row>
    <row r="526" spans="5:10" s="87" customFormat="1" ht="12.75">
      <c r="E526" s="86"/>
      <c r="J526" s="88"/>
    </row>
    <row r="527" spans="5:10" s="87" customFormat="1" ht="12.7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12.7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12.7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12.75">
      <c r="E555" s="86"/>
      <c r="J555" s="88"/>
    </row>
    <row r="556" spans="5:10" s="87" customFormat="1" ht="12.75">
      <c r="E556" s="86"/>
      <c r="J556" s="88"/>
    </row>
    <row r="557" spans="5:10" s="87" customFormat="1" ht="12.75">
      <c r="E557" s="86"/>
      <c r="J557" s="88"/>
    </row>
    <row r="558" spans="5:10" s="87" customFormat="1" ht="12.75">
      <c r="E558" s="86"/>
      <c r="J558" s="88"/>
    </row>
    <row r="559" spans="5:10" s="87" customFormat="1" ht="12.7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12.7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12.7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12.75">
      <c r="E587" s="86"/>
      <c r="J587" s="88"/>
    </row>
    <row r="588" spans="5:10" s="87" customFormat="1" ht="12.75">
      <c r="E588" s="86"/>
      <c r="J588" s="88"/>
    </row>
    <row r="589" spans="5:10" s="87" customFormat="1" ht="12.75">
      <c r="E589" s="86"/>
      <c r="J589" s="88"/>
    </row>
    <row r="590" spans="5:10" s="87" customFormat="1" ht="12.75">
      <c r="E590" s="86"/>
      <c r="J590" s="88"/>
    </row>
    <row r="591" spans="5:10" s="87" customFormat="1" ht="12.7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12.7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12.7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12.75">
      <c r="E619" s="86"/>
      <c r="J619" s="88"/>
    </row>
    <row r="620" spans="5:10" s="87" customFormat="1" ht="12.75">
      <c r="E620" s="86"/>
      <c r="J620" s="88"/>
    </row>
    <row r="621" spans="5:10" s="87" customFormat="1" ht="12.75">
      <c r="E621" s="86"/>
      <c r="J621" s="88"/>
    </row>
    <row r="622" spans="5:10" s="87" customFormat="1" ht="12.75">
      <c r="E622" s="86"/>
      <c r="J622" s="88"/>
    </row>
    <row r="623" spans="5:10" s="87" customFormat="1" ht="12.7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12.7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12.7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12.75">
      <c r="E651" s="86"/>
      <c r="J651" s="88"/>
    </row>
    <row r="652" spans="5:10" s="87" customFormat="1" ht="12.75">
      <c r="E652" s="86"/>
      <c r="J652" s="88"/>
    </row>
    <row r="653" spans="5:10" s="87" customFormat="1" ht="12.75">
      <c r="E653" s="86"/>
      <c r="J653" s="88"/>
    </row>
    <row r="654" spans="5:10" s="87" customFormat="1" ht="12.75">
      <c r="E654" s="86"/>
      <c r="J654" s="88"/>
    </row>
    <row r="655" spans="5:10" s="87" customFormat="1" ht="12.7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12.7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12.7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12.75">
      <c r="E683" s="86"/>
      <c r="J683" s="88"/>
    </row>
    <row r="684" spans="5:10" s="87" customFormat="1" ht="12.75">
      <c r="E684" s="86"/>
      <c r="J684" s="88"/>
    </row>
    <row r="685" spans="5:10" s="87" customFormat="1" ht="12.75">
      <c r="E685" s="86"/>
      <c r="J685" s="88"/>
    </row>
    <row r="686" spans="5:10" s="87" customFormat="1" ht="12.75">
      <c r="E686" s="86"/>
      <c r="J686" s="88"/>
    </row>
    <row r="687" spans="5:10" s="87" customFormat="1" ht="12.7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12.7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12.7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12.75">
      <c r="E715" s="86"/>
      <c r="J715" s="88"/>
    </row>
    <row r="716" spans="5:10" s="87" customFormat="1" ht="12.75">
      <c r="E716" s="86"/>
      <c r="J716" s="88"/>
    </row>
    <row r="717" spans="5:10" s="87" customFormat="1" ht="12.75">
      <c r="E717" s="86"/>
      <c r="J717" s="88"/>
    </row>
    <row r="718" spans="5:10" s="87" customFormat="1" ht="12.75">
      <c r="E718" s="86"/>
      <c r="J718" s="88"/>
    </row>
    <row r="719" spans="5:10" s="87" customFormat="1" ht="12.7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12.7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12.7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12.75">
      <c r="E747" s="86"/>
      <c r="J747" s="88"/>
    </row>
    <row r="748" spans="5:10" s="87" customFormat="1" ht="12.75">
      <c r="E748" s="86"/>
      <c r="J748" s="88"/>
    </row>
    <row r="749" spans="5:10" s="87" customFormat="1" ht="12.75">
      <c r="E749" s="86"/>
      <c r="J749" s="88"/>
    </row>
    <row r="750" spans="5:10" s="87" customFormat="1" ht="12.75">
      <c r="E750" s="86"/>
      <c r="J750" s="88"/>
    </row>
    <row r="751" spans="5:10" s="87" customFormat="1" ht="12.7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12.7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12.7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12.75">
      <c r="E779" s="86"/>
      <c r="J779" s="88"/>
    </row>
    <row r="780" spans="5:10" s="87" customFormat="1" ht="12.75">
      <c r="E780" s="86"/>
      <c r="J780" s="88"/>
    </row>
    <row r="781" spans="5:10" s="87" customFormat="1" ht="12.75">
      <c r="E781" s="86"/>
      <c r="J781" s="88"/>
    </row>
    <row r="782" spans="5:10" s="87" customFormat="1" ht="12.75">
      <c r="E782" s="86"/>
      <c r="J782" s="88"/>
    </row>
    <row r="783" spans="5:10" s="87" customFormat="1" ht="12.7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12.7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12.7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12.75">
      <c r="E811" s="86"/>
      <c r="J811" s="88"/>
    </row>
    <row r="812" spans="5:10" s="87" customFormat="1" ht="12.75">
      <c r="E812" s="86"/>
      <c r="J812" s="88"/>
    </row>
    <row r="813" spans="5:10" s="87" customFormat="1" ht="12.75">
      <c r="E813" s="86"/>
      <c r="J813" s="88"/>
    </row>
    <row r="814" spans="5:10" s="87" customFormat="1" ht="12.75">
      <c r="E814" s="86"/>
      <c r="J814" s="88"/>
    </row>
    <row r="815" spans="5:10" s="87" customFormat="1" ht="12.7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12.7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12.7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12.75">
      <c r="E843" s="86"/>
      <c r="J843" s="88"/>
    </row>
    <row r="844" spans="5:10" s="87" customFormat="1" ht="12.75">
      <c r="E844" s="86"/>
      <c r="J844" s="88"/>
    </row>
    <row r="845" spans="5:10" s="87" customFormat="1" ht="12.75">
      <c r="E845" s="86"/>
      <c r="J845" s="88"/>
    </row>
    <row r="846" spans="5:10" s="87" customFormat="1" ht="12.75">
      <c r="E846" s="86"/>
      <c r="J846" s="88"/>
    </row>
    <row r="847" spans="5:10" s="87" customFormat="1" ht="12.7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12.7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12.7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12.75">
      <c r="E875" s="86"/>
      <c r="J875" s="88"/>
    </row>
    <row r="876" spans="5:10" s="87" customFormat="1" ht="12.75">
      <c r="E876" s="86"/>
      <c r="J876" s="88"/>
    </row>
    <row r="877" spans="5:10" s="87" customFormat="1" ht="12.75">
      <c r="E877" s="86"/>
      <c r="J877" s="88"/>
    </row>
    <row r="878" spans="5:10" s="87" customFormat="1" ht="12.75">
      <c r="E878" s="86"/>
      <c r="J878" s="88"/>
    </row>
    <row r="879" spans="5:10" s="87" customFormat="1" ht="12.7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12.7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12.7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12.75">
      <c r="E907" s="86"/>
      <c r="J907" s="88"/>
    </row>
    <row r="908" spans="5:10" s="87" customFormat="1" ht="12.75">
      <c r="E908" s="86"/>
      <c r="J908" s="88"/>
    </row>
    <row r="909" spans="5:10" s="87" customFormat="1" ht="12.75">
      <c r="E909" s="86"/>
      <c r="J909" s="88"/>
    </row>
    <row r="910" spans="5:10" s="87" customFormat="1" ht="12.75">
      <c r="E910" s="86"/>
      <c r="J910" s="88"/>
    </row>
    <row r="911" spans="5:10" s="87" customFormat="1" ht="12.7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12.7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12.7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12.75">
      <c r="E939" s="86"/>
      <c r="J939" s="88"/>
    </row>
    <row r="940" spans="5:10" s="87" customFormat="1" ht="12.75">
      <c r="E940" s="86"/>
      <c r="J940" s="88"/>
    </row>
    <row r="941" spans="5:10" s="87" customFormat="1" ht="12.75">
      <c r="E941" s="86"/>
      <c r="J941" s="88"/>
    </row>
    <row r="942" spans="5:10" s="87" customFormat="1" ht="12.75">
      <c r="E942" s="86"/>
      <c r="J942" s="88"/>
    </row>
    <row r="943" spans="5:10" s="87" customFormat="1" ht="12.7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12.7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12.7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12.75">
      <c r="E971" s="86"/>
      <c r="J971" s="88"/>
    </row>
    <row r="972" spans="5:10" s="87" customFormat="1" ht="12.75">
      <c r="E972" s="86"/>
      <c r="J972" s="88"/>
    </row>
    <row r="973" spans="5:10" s="87" customFormat="1" ht="12.75">
      <c r="E973" s="86"/>
      <c r="J973" s="88"/>
    </row>
    <row r="974" spans="5:10" s="87" customFormat="1" ht="12.75">
      <c r="E974" s="86"/>
      <c r="J974" s="88"/>
    </row>
    <row r="975" spans="5:10" s="87" customFormat="1" ht="12.7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12.7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12.7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12.75">
      <c r="E1003" s="86"/>
      <c r="J1003" s="88"/>
    </row>
    <row r="1004" spans="5:10" s="87" customFormat="1" ht="12.75">
      <c r="E1004" s="86"/>
      <c r="J1004" s="88"/>
    </row>
    <row r="1005" spans="5:10" s="87" customFormat="1" ht="12.75">
      <c r="E1005" s="86"/>
      <c r="J1005" s="88"/>
    </row>
    <row r="1006" spans="5:10" s="87" customFormat="1" ht="12.75">
      <c r="E1006" s="86"/>
      <c r="J1006" s="88"/>
    </row>
    <row r="1007" spans="5:10" s="87" customFormat="1" ht="12.75">
      <c r="E1007" s="86"/>
      <c r="J1007" s="88"/>
    </row>
  </sheetData>
  <mergeCells count="9">
    <mergeCell ref="C84:J88"/>
    <mergeCell ref="D68:J68"/>
    <mergeCell ref="C82:J82"/>
    <mergeCell ref="C91:J91"/>
    <mergeCell ref="C80:J80"/>
    <mergeCell ref="D73:J73"/>
    <mergeCell ref="D69:J69"/>
    <mergeCell ref="C78:J78"/>
    <mergeCell ref="D75:J7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2006-03-16T10:40:15Z</cp:lastPrinted>
  <dcterms:created xsi:type="dcterms:W3CDTF">1998-09-23T04:02:19Z</dcterms:created>
  <dcterms:modified xsi:type="dcterms:W3CDTF">2006-03-31T02:47:26Z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