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140"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<sst xmlns="http://schemas.openxmlformats.org/spreadsheetml/2006/main" count="125" uniqueCount="106">
  <si>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</si>
  <si>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</si>
  <si>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</si>
  <si>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</si>
  <si>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</si>
  <si>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</si>
  <si>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</si>
  <si>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</si>
  <si>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</si>
  <si>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</si>
  <si>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</si>
  <si>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</si>
  <si>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</si>
  <si>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</si>
  <si>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</si>
  <si>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</si>
  <si>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</si>
  <si>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</si>
  <si>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</si>
  <si>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</si>
  <si>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</si>
  <si>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</si>
  <si>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</si>
  <si>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</si>
  <si>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</si>
  <si>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</si>
  <si>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</si>
  <si>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</si>
  <si>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</si>
  <si>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</si>
  <si>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</si>
  <si>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</si>
  <si>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</si>
  <si>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</si>
  <si>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</si>
  <si>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</si>
  <si>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</si>
  <si>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</si>
  <si>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</si>
  <si>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</si>
  <si>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</si>
  <si>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</si>
  <si>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</si>
  <si>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</si>
  <si>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</si>
  <si>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</si>
  <si>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</si>
  <si>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</si>
  <si>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</si>
  <si>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</si>
  <si>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</si>
  <si>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</si>
  <si>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</si>
  <si>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</si>
  <si>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</si>
  <si>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</si>
  <si>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</si>
  <si>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</si>
  <si>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</si>
  <si>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</si>
  <si>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</si>
  <si>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</si>
  <si>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6.</t>
  </si>
  <si>
    <t>7.</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</si>
  <si>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</si>
  <si>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</si>
  <si>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</si>
  <si>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</si>
  <si>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</si>
  <si>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</si>
  <si>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</si>
  <si>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</si>
  <si>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</si>
  <si>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</si>
  <si>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</si>
  <si>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</si>
  <si>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</si>
  <si>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</si>
  <si>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</si>
  <si>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</si>
  <si>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</si>
  <si>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</si>
  <si>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Premises revaluation reserve</t>
  </si>
  <si>
    <t>Fund equity</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</si>
  <si>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</si>
  <si>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</si>
  <si>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</si>
  <si>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</si>
  <si>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</si>
  <si>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</si>
  <si>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</si>
  <si>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</si>
  <si>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This represents the net amount of receivables and payables for unsettled transactions of investments and redemption/issuance of Certificates of Indebtedness.</t>
  </si>
  <si>
    <t>3,6</t>
  </si>
  <si>
    <t>31 August 2005</t>
  </si>
  <si>
    <t>as at 30 September 2005</t>
  </si>
  <si>
    <t>30 September 2005</t>
  </si>
  <si>
    <t xml:space="preserve">For the purpose of this Account, the advances to banks secured on Exchange Fund Bills and Notes amounting to HK$630 million at 30 September 2005 (nil at 31 August 2005) are shown as deductions in arriving at the Monetary Base. </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</si>
  <si>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June 2005 (HK$4,242 million at 31 May 2005).</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</si>
  <si>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2005, there were interest receivable and revaluation gains amounting to 
HK$3</t>
    </r>
    <r>
      <rPr>
        <sz val="11"/>
        <color indexed="8"/>
        <rFont val="Times New Roman"/>
        <family val="1"/>
      </rPr>
      <t xml:space="preserve"> </t>
    </r>
    <r>
      <rPr>
        <sz val="11"/>
        <rFont val="Times New Roman"/>
        <family val="1"/>
      </rPr>
      <t>million (HK$16 million at 31 August 2005) and HK$135 million (HK$162 million at 31 August 2005) respectively.</t>
    </r>
  </si>
  <si>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</si>
  <si>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These include US dollar assets for backing the Monetary Base, which  amounted  to HK$311,908 million at the end of September 2005 and HK$309,162 million at the end of August 2005.</t>
  </si>
  <si>
    <t>These include lending collateralised by Exchange Fund paper under the Discount Window, which amounted to 
HK$630 million at the end of September 2005 (nil at the end of August 2005).</t>
  </si>
  <si>
    <t>During September, the nominal value of Exchange Fund Bills and Notes increased from HK$124.96 billion to HK$125.40 billion.  Exchange Fund Bills and Notes issued include Exchange Fund Bills and Notes held as assets of the Exchange Fund.</t>
  </si>
  <si>
    <t>3, 6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</si>
  <si>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HK$8,035 million at the end of September 2005 (HK$8,268 million at the end of August 2005 ). As a result, the Exchange Fund Bills and Notes on the Abridged Balance Sheet are smaller by this amount compared with those on the Currency Board Account.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</si>
</sst>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20">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7" fillId="0" borderId="0" xfId="15" applyNumberFormat="1" applyFont="1" applyBorder="1" applyAlignment="1" applyProtection="1">
      <alignment/>
      <protection locked="0"/>
    </xf>
    <xf numFmtId="197" fontId="17" fillId="0" borderId="2" xfId="15" applyNumberFormat="1" applyFont="1" applyBorder="1" applyAlignment="1" applyProtection="1">
      <alignment/>
      <protection locked="0"/>
    </xf>
    <xf numFmtId="197" fontId="17"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7" fillId="0" borderId="8" xfId="15" applyNumberFormat="1" applyFont="1" applyBorder="1" applyAlignment="1" applyProtection="1">
      <alignment/>
      <protection/>
    </xf>
    <xf numFmtId="197" fontId="17" fillId="0" borderId="0" xfId="15" applyNumberFormat="1" applyFont="1" applyBorder="1" applyAlignment="1" applyProtection="1">
      <alignment/>
      <protection/>
    </xf>
    <xf numFmtId="197" fontId="17"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49" fontId="4" fillId="0" borderId="0" xfId="0" applyNumberFormat="1" applyFont="1" applyFill="1" applyBorder="1" applyAlignment="1" applyProtection="1" quotePrefix="1">
      <alignment horizontal="center"/>
      <protection/>
    </xf>
    <xf numFmtId="201" fontId="4" fillId="0" borderId="0" xfId="0" applyNumberFormat="1" applyFont="1" applyFill="1" applyBorder="1" applyAlignment="1" applyProtection="1">
      <alignment horizontal="center"/>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14" fillId="0" borderId="0" xfId="0" applyFont="1" applyFill="1" applyAlignment="1">
      <alignment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Alignment="1">
      <alignment horizontal="justify" vertical="top" wrapText="1"/>
    </xf>
    <xf numFmtId="0" fontId="0" fillId="0" borderId="0" xfId="0"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120" zoomScaleNormal="120" workbookViewId="0" topLeftCell="A1">
      <selection activeCell="A1" sqref="A1"/>
    </sheetView>
  </sheetViews>
  <sheetFormatPr defaultColWidth="9.33203125" defaultRowHeight="12.75"/>
  <cols>
    <col min="1" max="1" width="2.66015625" style="95" customWidth="1"/>
    <col min="2" max="2" width="40.16015625" style="95" customWidth="1"/>
    <col min="3" max="3" width="7.33203125" style="95" customWidth="1"/>
    <col min="4" max="4" width="6.33203125" style="95" customWidth="1"/>
    <col min="5" max="5" width="18.83203125" style="95" customWidth="1"/>
    <col min="6" max="6" width="3.66015625" style="95" customWidth="1"/>
    <col min="7" max="7" width="19.33203125" style="98" customWidth="1"/>
    <col min="8" max="16384" width="9.33203125" style="95" customWidth="1"/>
  </cols>
  <sheetData>
    <row r="1" ht="12.75">
      <c r="G1" s="96" t="s">
        <v>64</v>
      </c>
    </row>
    <row r="2" ht="12.75">
      <c r="G2" s="96"/>
    </row>
    <row r="3" ht="12.75">
      <c r="G3" s="96"/>
    </row>
    <row r="4" ht="12.75">
      <c r="A4" s="97" t="s">
        <v>65</v>
      </c>
    </row>
    <row r="5" ht="12.75">
      <c r="A5" s="97" t="s">
        <v>95</v>
      </c>
    </row>
    <row r="6" ht="12.75">
      <c r="A6" s="97" t="s">
        <v>0</v>
      </c>
    </row>
    <row r="7" ht="12.75">
      <c r="A7" s="97"/>
    </row>
    <row r="8" ht="12.75">
      <c r="G8" s="96"/>
    </row>
    <row r="9" spans="3:7" ht="12.75">
      <c r="C9" s="99" t="s">
        <v>1</v>
      </c>
      <c r="E9" s="100" t="s">
        <v>96</v>
      </c>
      <c r="F9" s="100"/>
      <c r="G9" s="100" t="s">
        <v>94</v>
      </c>
    </row>
    <row r="10" spans="3:7" ht="12.75">
      <c r="C10" s="99"/>
      <c r="G10" s="101"/>
    </row>
    <row r="11" spans="1:7" ht="12.75">
      <c r="A11" s="97" t="s">
        <v>66</v>
      </c>
      <c r="C11" s="99"/>
      <c r="G11" s="95"/>
    </row>
    <row r="12" spans="1:7" ht="12.75">
      <c r="A12" s="95" t="s">
        <v>67</v>
      </c>
      <c r="C12" s="99">
        <v>1</v>
      </c>
      <c r="E12" s="102">
        <v>965039</v>
      </c>
      <c r="G12" s="102">
        <v>964201</v>
      </c>
    </row>
    <row r="13" spans="1:7" ht="12.75">
      <c r="A13" s="95" t="s">
        <v>68</v>
      </c>
      <c r="C13" s="99">
        <v>2</v>
      </c>
      <c r="E13" s="103">
        <v>100093</v>
      </c>
      <c r="G13" s="103">
        <v>97072</v>
      </c>
    </row>
    <row r="14" spans="3:5" ht="12.75">
      <c r="C14" s="99"/>
      <c r="E14" s="98"/>
    </row>
    <row r="15" spans="1:7" ht="19.5" customHeight="1" thickBot="1">
      <c r="A15" s="97" t="s">
        <v>69</v>
      </c>
      <c r="C15" s="99"/>
      <c r="E15" s="104">
        <f>SUM(E12:E13)</f>
        <v>1065132</v>
      </c>
      <c r="G15" s="104">
        <v>1061273</v>
      </c>
    </row>
    <row r="16" spans="3:5" ht="13.5" thickTop="1">
      <c r="C16" s="99"/>
      <c r="E16" s="98"/>
    </row>
    <row r="17" spans="1:5" ht="12.75">
      <c r="A17" s="97" t="s">
        <v>70</v>
      </c>
      <c r="C17" s="99"/>
      <c r="E17" s="98"/>
    </row>
    <row r="18" spans="1:7" ht="12.75">
      <c r="A18" s="95" t="s">
        <v>2</v>
      </c>
      <c r="C18" s="99">
        <v>3</v>
      </c>
      <c r="E18" s="102">
        <v>147345</v>
      </c>
      <c r="G18" s="102">
        <v>144465</v>
      </c>
    </row>
    <row r="19" spans="1:7" ht="12.75">
      <c r="A19" s="95" t="s">
        <v>71</v>
      </c>
      <c r="E19" s="102"/>
      <c r="G19" s="102"/>
    </row>
    <row r="20" spans="2:7" ht="12.75">
      <c r="B20" s="95" t="s">
        <v>72</v>
      </c>
      <c r="C20" s="99" t="s">
        <v>73</v>
      </c>
      <c r="E20" s="102">
        <v>6507</v>
      </c>
      <c r="G20" s="102">
        <v>6509</v>
      </c>
    </row>
    <row r="21" spans="1:7" ht="12.75">
      <c r="A21" s="95" t="s">
        <v>13</v>
      </c>
      <c r="C21" s="99">
        <v>3</v>
      </c>
      <c r="E21" s="102">
        <v>1912</v>
      </c>
      <c r="G21" s="102">
        <v>1276</v>
      </c>
    </row>
    <row r="22" spans="1:7" ht="12.75">
      <c r="A22" s="95" t="s">
        <v>74</v>
      </c>
      <c r="C22" s="99" t="s">
        <v>104</v>
      </c>
      <c r="E22" s="102">
        <v>117143</v>
      </c>
      <c r="G22" s="102">
        <v>116686</v>
      </c>
    </row>
    <row r="23" spans="1:7" ht="12.75">
      <c r="A23" s="95" t="s">
        <v>75</v>
      </c>
      <c r="C23" s="99"/>
      <c r="E23" s="102">
        <v>61131</v>
      </c>
      <c r="G23" s="102">
        <v>53758</v>
      </c>
    </row>
    <row r="24" spans="1:7" ht="12.75">
      <c r="A24" s="105" t="s">
        <v>76</v>
      </c>
      <c r="C24" s="99"/>
      <c r="G24" s="95"/>
    </row>
    <row r="25" spans="2:7" ht="12.75">
      <c r="B25" s="95" t="s">
        <v>77</v>
      </c>
      <c r="C25" s="99"/>
      <c r="E25" s="102">
        <v>262051</v>
      </c>
      <c r="G25" s="102">
        <v>269732</v>
      </c>
    </row>
    <row r="26" spans="1:7" ht="12.75" hidden="1">
      <c r="A26" s="95" t="s">
        <v>78</v>
      </c>
      <c r="C26" s="99"/>
      <c r="E26" s="102"/>
      <c r="G26" s="102"/>
    </row>
    <row r="27" spans="1:7" ht="15.75" customHeight="1">
      <c r="A27" s="95" t="s">
        <v>79</v>
      </c>
      <c r="C27" s="99">
        <v>4</v>
      </c>
      <c r="E27" s="103">
        <v>28458</v>
      </c>
      <c r="G27" s="103">
        <v>29555</v>
      </c>
    </row>
    <row r="28" spans="1:7" ht="15" customHeight="1">
      <c r="A28" s="97" t="s">
        <v>80</v>
      </c>
      <c r="C28" s="99"/>
      <c r="E28" s="106">
        <f>SUM(E18:E27)</f>
        <v>624547</v>
      </c>
      <c r="G28" s="106">
        <v>621981</v>
      </c>
    </row>
    <row r="29" spans="1:7" ht="19.5" customHeight="1">
      <c r="A29" s="95" t="s">
        <v>81</v>
      </c>
      <c r="C29" s="99"/>
      <c r="E29" s="107">
        <v>440391</v>
      </c>
      <c r="G29" s="107">
        <v>439098</v>
      </c>
    </row>
    <row r="30" spans="1:7" ht="15" customHeight="1">
      <c r="A30" s="95" t="s">
        <v>82</v>
      </c>
      <c r="C30" s="99"/>
      <c r="E30" s="108">
        <v>194</v>
      </c>
      <c r="G30" s="108">
        <v>194</v>
      </c>
    </row>
    <row r="31" spans="1:7" ht="12.75" customHeight="1">
      <c r="A31" s="97" t="s">
        <v>83</v>
      </c>
      <c r="C31" s="99"/>
      <c r="E31" s="103">
        <f>SUM(E29:E30)</f>
        <v>440585</v>
      </c>
      <c r="G31" s="103">
        <v>439292</v>
      </c>
    </row>
    <row r="32" spans="5:7" ht="12.75">
      <c r="E32" s="109"/>
      <c r="G32" s="109"/>
    </row>
    <row r="33" spans="1:7" ht="19.5" customHeight="1" thickBot="1">
      <c r="A33" s="97" t="s">
        <v>84</v>
      </c>
      <c r="E33" s="104">
        <f>SUM(E28,E31)</f>
        <v>1065132</v>
      </c>
      <c r="G33" s="104">
        <v>1061273</v>
      </c>
    </row>
    <row r="34" ht="13.5" thickTop="1">
      <c r="E34" s="98"/>
    </row>
    <row r="35" ht="12.75">
      <c r="E35" s="98"/>
    </row>
    <row r="36" ht="12.75">
      <c r="E36" s="98"/>
    </row>
    <row r="37" spans="1:7" s="110" customFormat="1" ht="12.75" customHeight="1">
      <c r="A37" s="95" t="s">
        <v>85</v>
      </c>
      <c r="B37" s="95"/>
      <c r="C37" s="95"/>
      <c r="D37" s="95"/>
      <c r="E37" s="98"/>
      <c r="F37" s="95"/>
      <c r="G37" s="98"/>
    </row>
    <row r="38" spans="1:7" s="110" customFormat="1" ht="26.25" customHeight="1">
      <c r="A38" s="111" t="s">
        <v>86</v>
      </c>
      <c r="B38" s="118" t="s">
        <v>101</v>
      </c>
      <c r="C38" s="118"/>
      <c r="D38" s="118"/>
      <c r="E38" s="118"/>
      <c r="F38" s="118"/>
      <c r="G38" s="118"/>
    </row>
    <row r="39" spans="2:7" s="110" customFormat="1" ht="6" customHeight="1" hidden="1">
      <c r="B39" s="118"/>
      <c r="C39" s="118"/>
      <c r="D39" s="118"/>
      <c r="E39" s="118"/>
      <c r="F39" s="118"/>
      <c r="G39" s="118"/>
    </row>
    <row r="40" s="110" customFormat="1" ht="12.75" customHeight="1">
      <c r="A40" s="112"/>
    </row>
    <row r="41" spans="1:7" s="110" customFormat="1" ht="12.75" customHeight="1">
      <c r="A41" s="113" t="s">
        <v>3</v>
      </c>
      <c r="B41" s="118" t="s">
        <v>102</v>
      </c>
      <c r="C41" s="118"/>
      <c r="D41" s="118"/>
      <c r="E41" s="118"/>
      <c r="F41" s="118"/>
      <c r="G41" s="118"/>
    </row>
    <row r="42" spans="1:7" s="110" customFormat="1" ht="12.75">
      <c r="A42" s="112"/>
      <c r="B42" s="118"/>
      <c r="C42" s="118"/>
      <c r="D42" s="118"/>
      <c r="E42" s="118"/>
      <c r="F42" s="118"/>
      <c r="G42" s="118"/>
    </row>
    <row r="43" s="110" customFormat="1" ht="12.75">
      <c r="A43" s="112"/>
    </row>
    <row r="44" spans="1:2" s="110" customFormat="1" ht="12.75">
      <c r="A44" s="113" t="s">
        <v>87</v>
      </c>
      <c r="B44" s="110" t="s">
        <v>88</v>
      </c>
    </row>
    <row r="45" spans="2:7" s="110" customFormat="1" ht="12.75">
      <c r="B45" s="87"/>
      <c r="C45" s="87"/>
      <c r="D45" s="87"/>
      <c r="E45" s="87"/>
      <c r="F45" s="87"/>
      <c r="G45" s="87"/>
    </row>
    <row r="46" spans="1:2" s="110" customFormat="1" ht="12.75">
      <c r="A46" s="113" t="s">
        <v>4</v>
      </c>
      <c r="B46" s="110" t="s">
        <v>89</v>
      </c>
    </row>
    <row r="47" s="110" customFormat="1" ht="12.75"/>
    <row r="48" spans="1:5" s="110" customFormat="1" ht="12.75">
      <c r="A48" s="114" t="s">
        <v>47</v>
      </c>
      <c r="B48" s="95" t="s">
        <v>90</v>
      </c>
      <c r="C48" s="95"/>
      <c r="D48" s="95"/>
      <c r="E48" s="95"/>
    </row>
    <row r="49" s="110" customFormat="1" ht="10.5" customHeight="1">
      <c r="A49" s="111"/>
    </row>
    <row r="50" spans="1:7" s="110" customFormat="1" ht="76.5" customHeight="1">
      <c r="A50" s="111" t="s">
        <v>62</v>
      </c>
      <c r="B50" s="119" t="s">
        <v>105</v>
      </c>
      <c r="C50" s="119"/>
      <c r="D50" s="119"/>
      <c r="E50" s="119"/>
      <c r="F50" s="119"/>
      <c r="G50" s="119"/>
    </row>
    <row r="51" s="110" customFormat="1" ht="12.75"/>
    <row r="52" s="110" customFormat="1" ht="25.5">
      <c r="B52" s="115"/>
    </row>
    <row r="53" s="110" customFormat="1" ht="25.5">
      <c r="B53" s="115"/>
    </row>
    <row r="54" s="110" customFormat="1" ht="25.5">
      <c r="B54" s="115"/>
    </row>
    <row r="55" s="110" customFormat="1" ht="25.5">
      <c r="B55" s="115"/>
    </row>
    <row r="56" s="110" customFormat="1" ht="25.5">
      <c r="B56" s="115"/>
    </row>
    <row r="57" s="110" customFormat="1" ht="12.75"/>
    <row r="58" s="110" customFormat="1" ht="12.75"/>
    <row r="59" s="110" customFormat="1" ht="12.75"/>
    <row r="60" s="110" customFormat="1" ht="12.75"/>
    <row r="61" s="110" customFormat="1" ht="12.75"/>
    <row r="62" s="110" customFormat="1" ht="12.75"/>
    <row r="63" s="110" customFormat="1" ht="12.75"/>
    <row r="64" s="110" customFormat="1" ht="12.75"/>
    <row r="65" s="110" customFormat="1" ht="12.75"/>
    <row r="66" s="110" customFormat="1" ht="12.75"/>
    <row r="67" s="110" customFormat="1" ht="12.75"/>
    <row r="68" s="110" customFormat="1" ht="22.5"/>
    <row r="69" s="110" customFormat="1" ht="22.5"/>
    <row r="70" s="110" customFormat="1" ht="12.75"/>
    <row r="71" s="110" customFormat="1" ht="12.75"/>
    <row r="72" s="110" customFormat="1" ht="12.75"/>
    <row r="73" s="110" customFormat="1" ht="12.75"/>
  </sheetData>
  <mergeCells count="3">
    <mergeCell ref="B38:G39"/>
    <mergeCell ref="B41:G42"/>
    <mergeCell ref="B50:G5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95</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116" t="s">
        <v>96</v>
      </c>
      <c r="H8" s="27"/>
      <c r="I8" s="91"/>
      <c r="J8" s="91" t="s">
        <v>94</v>
      </c>
      <c r="K8" s="26"/>
      <c r="L8" s="28" t="s">
        <v>7</v>
      </c>
      <c r="M8" s="29"/>
    </row>
    <row r="9" spans="1:13" ht="17.25" customHeight="1">
      <c r="A9" s="24"/>
      <c r="B9" s="30"/>
      <c r="C9" s="30"/>
      <c r="D9" s="30"/>
      <c r="E9" s="26"/>
      <c r="F9" s="26"/>
      <c r="G9" s="117"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147345</v>
      </c>
      <c r="H12" s="31"/>
      <c r="I12" s="31"/>
      <c r="J12" s="44">
        <v>144465</v>
      </c>
      <c r="K12" s="26"/>
      <c r="L12" s="37">
        <f aca="true" t="shared" si="0" ref="L12:L17">+G12-J12</f>
        <v>2880</v>
      </c>
      <c r="M12" s="29"/>
    </row>
    <row r="13" spans="1:13" ht="19.5" customHeight="1">
      <c r="A13" s="24"/>
      <c r="B13" s="30" t="s">
        <v>54</v>
      </c>
      <c r="C13" s="30"/>
      <c r="D13" s="30"/>
      <c r="E13" s="26"/>
      <c r="F13" s="26"/>
      <c r="G13" s="44">
        <v>6507</v>
      </c>
      <c r="H13" s="31"/>
      <c r="I13" s="31"/>
      <c r="J13" s="44">
        <v>6509</v>
      </c>
      <c r="K13" s="26"/>
      <c r="L13" s="37">
        <f t="shared" si="0"/>
        <v>-2</v>
      </c>
      <c r="M13" s="29"/>
    </row>
    <row r="14" spans="1:13" ht="19.5" customHeight="1">
      <c r="A14" s="24"/>
      <c r="B14" s="30" t="s">
        <v>13</v>
      </c>
      <c r="C14" s="30"/>
      <c r="D14" s="30"/>
      <c r="E14" s="26"/>
      <c r="F14" s="26"/>
      <c r="G14" s="44">
        <v>1912</v>
      </c>
      <c r="H14" s="31"/>
      <c r="I14" s="31"/>
      <c r="J14" s="44">
        <v>1276</v>
      </c>
      <c r="K14" s="26"/>
      <c r="L14" s="37">
        <f t="shared" si="0"/>
        <v>636</v>
      </c>
      <c r="M14" s="29"/>
    </row>
    <row r="15" spans="1:13" ht="19.5" customHeight="1">
      <c r="A15" s="24"/>
      <c r="B15" s="30" t="s">
        <v>11</v>
      </c>
      <c r="C15" s="30"/>
      <c r="D15" s="30"/>
      <c r="E15" s="26" t="s">
        <v>45</v>
      </c>
      <c r="F15" s="26"/>
      <c r="G15" s="44">
        <v>125178</v>
      </c>
      <c r="H15" s="31"/>
      <c r="I15" s="31"/>
      <c r="J15" s="44">
        <v>124954</v>
      </c>
      <c r="K15" s="26"/>
      <c r="L15" s="37">
        <f t="shared" si="0"/>
        <v>224</v>
      </c>
      <c r="M15" s="29"/>
    </row>
    <row r="16" spans="1:13" ht="18.75" customHeight="1">
      <c r="A16" s="24"/>
      <c r="B16" s="30" t="s">
        <v>12</v>
      </c>
      <c r="C16" s="30"/>
      <c r="D16" s="30"/>
      <c r="E16" s="26"/>
      <c r="F16" s="26"/>
      <c r="G16" s="44">
        <v>510</v>
      </c>
      <c r="H16" s="31"/>
      <c r="I16" s="31"/>
      <c r="J16" s="44">
        <v>592</v>
      </c>
      <c r="K16" s="26"/>
      <c r="L16" s="37">
        <f t="shared" si="0"/>
        <v>-82</v>
      </c>
      <c r="M16" s="29"/>
    </row>
    <row r="17" spans="1:13" ht="19.5" customHeight="1">
      <c r="A17" s="24"/>
      <c r="B17" s="30" t="s">
        <v>14</v>
      </c>
      <c r="C17" s="30"/>
      <c r="D17" s="30"/>
      <c r="E17" s="26" t="s">
        <v>93</v>
      </c>
      <c r="F17" s="26"/>
      <c r="G17" s="44">
        <v>-768</v>
      </c>
      <c r="H17" s="31"/>
      <c r="I17" s="31"/>
      <c r="J17" s="44">
        <v>-178</v>
      </c>
      <c r="K17" s="26"/>
      <c r="L17" s="37">
        <f t="shared" si="0"/>
        <v>-590</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280684</v>
      </c>
      <c r="H19" s="39"/>
      <c r="I19" s="40"/>
      <c r="J19" s="89">
        <f>SUM(J12:J18)</f>
        <v>277618</v>
      </c>
      <c r="K19" s="41" t="s">
        <v>21</v>
      </c>
      <c r="L19" s="42">
        <f>SUM(L12:L18)</f>
        <v>3066</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311317</v>
      </c>
      <c r="H22" s="31"/>
      <c r="I22" s="38"/>
      <c r="J22" s="44">
        <v>308768</v>
      </c>
      <c r="K22" s="26"/>
      <c r="L22" s="37">
        <f>+G22-J22</f>
        <v>2549</v>
      </c>
      <c r="M22" s="29"/>
    </row>
    <row r="23" spans="1:13" ht="19.5" customHeight="1">
      <c r="A23" s="24"/>
      <c r="B23" s="30" t="s">
        <v>42</v>
      </c>
      <c r="C23" s="30"/>
      <c r="D23" s="30"/>
      <c r="E23" s="26"/>
      <c r="F23" s="26"/>
      <c r="G23" s="44">
        <v>591</v>
      </c>
      <c r="H23" s="31"/>
      <c r="I23" s="38"/>
      <c r="J23" s="44">
        <v>394</v>
      </c>
      <c r="K23" s="26"/>
      <c r="L23" s="37">
        <f>+G23-J23</f>
        <v>197</v>
      </c>
      <c r="M23" s="29"/>
    </row>
    <row r="24" spans="1:13" ht="19.5" customHeight="1">
      <c r="A24" s="24"/>
      <c r="B24" s="30" t="s">
        <v>20</v>
      </c>
      <c r="C24" s="30"/>
      <c r="D24" s="30"/>
      <c r="E24" s="26">
        <v>5</v>
      </c>
      <c r="F24" s="26"/>
      <c r="G24" s="44">
        <v>0</v>
      </c>
      <c r="H24" s="43"/>
      <c r="I24" s="44"/>
      <c r="J24" s="44">
        <v>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311908</v>
      </c>
      <c r="H26" s="27"/>
      <c r="I26" s="45"/>
      <c r="J26" s="89">
        <f>SUM(J22:J25)</f>
        <v>309162</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1.1112425360904077</v>
      </c>
      <c r="H28" s="47"/>
      <c r="I28" s="48"/>
      <c r="J28" s="48">
        <f>J26/J19</f>
        <v>1.1136237563846725</v>
      </c>
      <c r="K28" s="16"/>
      <c r="L28" s="49">
        <f>+G28-J28</f>
        <v>-0.0023812202942647964</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39</v>
      </c>
      <c r="C33" s="60" t="s">
        <v>40</v>
      </c>
      <c r="D33" s="60"/>
      <c r="L33" s="59"/>
    </row>
    <row r="34" spans="2:12" ht="15">
      <c r="B34" s="60"/>
      <c r="C34" s="60"/>
      <c r="D34" s="60"/>
      <c r="J34" s="61" t="s">
        <v>9</v>
      </c>
      <c r="L34" s="59"/>
    </row>
    <row r="35" spans="3:12" ht="15">
      <c r="C35" s="2" t="s">
        <v>28</v>
      </c>
      <c r="J35" s="44">
        <f>J19</f>
        <v>277618</v>
      </c>
      <c r="L35" s="59"/>
    </row>
    <row r="36" ht="15">
      <c r="L36" s="59"/>
    </row>
    <row r="37" spans="3:12" ht="15">
      <c r="C37" s="2" t="s">
        <v>29</v>
      </c>
      <c r="E37" s="62"/>
      <c r="F37" s="63"/>
      <c r="J37" s="44">
        <v>2880</v>
      </c>
      <c r="L37" s="59"/>
    </row>
    <row r="38" spans="3:12" ht="15">
      <c r="C38" s="2" t="s">
        <v>56</v>
      </c>
      <c r="E38" s="62"/>
      <c r="F38" s="63"/>
      <c r="J38" s="44">
        <v>-2</v>
      </c>
      <c r="L38" s="59"/>
    </row>
    <row r="39" spans="3:12" ht="15">
      <c r="C39" s="2" t="s">
        <v>30</v>
      </c>
      <c r="E39" s="62"/>
      <c r="F39" s="63"/>
      <c r="J39" s="44">
        <v>247</v>
      </c>
      <c r="L39" s="59"/>
    </row>
    <row r="40" spans="3:12" ht="15" hidden="1">
      <c r="C40" s="2" t="s">
        <v>53</v>
      </c>
      <c r="E40" s="62"/>
      <c r="F40" s="63"/>
      <c r="J40" s="44">
        <v>0</v>
      </c>
      <c r="L40" s="59"/>
    </row>
    <row r="41" spans="3:12" ht="15">
      <c r="C41" s="2" t="s">
        <v>31</v>
      </c>
      <c r="J41" s="44">
        <v>189</v>
      </c>
      <c r="L41" s="59"/>
    </row>
    <row r="42" spans="3:12" ht="15">
      <c r="C42" s="2" t="s">
        <v>32</v>
      </c>
      <c r="J42" s="44">
        <v>-271</v>
      </c>
      <c r="L42" s="59"/>
    </row>
    <row r="43" spans="3:12" ht="15">
      <c r="C43" s="2" t="s">
        <v>33</v>
      </c>
      <c r="J43" s="44">
        <v>136</v>
      </c>
      <c r="L43" s="59"/>
    </row>
    <row r="44" spans="3:12" ht="15">
      <c r="C44" s="2" t="s">
        <v>34</v>
      </c>
      <c r="J44" s="44">
        <v>-159</v>
      </c>
      <c r="L44" s="59"/>
    </row>
    <row r="45" spans="3:12" ht="15">
      <c r="C45" s="2" t="s">
        <v>51</v>
      </c>
      <c r="J45" s="44">
        <v>18</v>
      </c>
      <c r="L45" s="59"/>
    </row>
    <row r="46" spans="3:12" ht="15">
      <c r="C46" s="2" t="s">
        <v>48</v>
      </c>
      <c r="J46" s="44">
        <v>-5</v>
      </c>
      <c r="L46" s="59"/>
    </row>
    <row r="47" spans="3:12" ht="15">
      <c r="C47" s="2" t="s">
        <v>49</v>
      </c>
      <c r="J47" s="44">
        <v>27</v>
      </c>
      <c r="L47" s="59"/>
    </row>
    <row r="48" spans="3:12" ht="15">
      <c r="C48" s="64" t="s">
        <v>57</v>
      </c>
      <c r="D48" s="64"/>
      <c r="J48" s="44">
        <v>6</v>
      </c>
      <c r="L48" s="59"/>
    </row>
    <row r="49" spans="2:12" ht="15">
      <c r="B49" s="64"/>
      <c r="C49" s="64"/>
      <c r="D49" s="64"/>
      <c r="J49" s="38"/>
      <c r="L49" s="59"/>
    </row>
    <row r="50" spans="3:12" ht="15.75" thickBot="1">
      <c r="C50" s="2" t="s">
        <v>35</v>
      </c>
      <c r="J50" s="1">
        <f>SUM(J35:J49)</f>
        <v>280684</v>
      </c>
      <c r="L50" s="59"/>
    </row>
    <row r="51" ht="15.75" thickTop="1">
      <c r="L51" s="59"/>
    </row>
    <row r="52" spans="2:3" ht="15">
      <c r="B52" s="65" t="s">
        <v>3</v>
      </c>
      <c r="C52" s="2" t="s">
        <v>59</v>
      </c>
    </row>
    <row r="53" ht="15">
      <c r="J53" s="61" t="s">
        <v>9</v>
      </c>
    </row>
    <row r="54" spans="3:10" ht="15">
      <c r="C54" s="2" t="s">
        <v>28</v>
      </c>
      <c r="J54" s="44">
        <f>J26</f>
        <v>309162</v>
      </c>
    </row>
    <row r="55" ht="15">
      <c r="J55" s="44"/>
    </row>
    <row r="56" spans="3:10" ht="15">
      <c r="C56" s="2" t="s">
        <v>36</v>
      </c>
      <c r="J56" s="44">
        <v>2880</v>
      </c>
    </row>
    <row r="57" spans="3:12" ht="15">
      <c r="C57" s="2" t="s">
        <v>55</v>
      </c>
      <c r="E57" s="62"/>
      <c r="F57" s="63"/>
      <c r="G57" s="2"/>
      <c r="J57" s="44">
        <v>-2</v>
      </c>
      <c r="L57" s="59"/>
    </row>
    <row r="58" spans="3:12" ht="15">
      <c r="C58" s="2" t="s">
        <v>37</v>
      </c>
      <c r="G58" s="2"/>
      <c r="J58" s="44">
        <v>899</v>
      </c>
      <c r="L58" s="59"/>
    </row>
    <row r="59" spans="3:12" ht="15">
      <c r="C59" s="2" t="s">
        <v>38</v>
      </c>
      <c r="G59" s="2"/>
      <c r="J59" s="44">
        <v>-1031</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311908</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0" t="s">
        <v>91</v>
      </c>
      <c r="E68" s="120"/>
      <c r="F68" s="120"/>
      <c r="G68" s="120"/>
      <c r="H68" s="120"/>
      <c r="I68" s="120"/>
      <c r="J68" s="120"/>
      <c r="K68" s="74"/>
      <c r="L68" s="74"/>
      <c r="M68" s="74"/>
      <c r="N68" s="2"/>
      <c r="O68" s="2"/>
    </row>
    <row r="69" spans="1:15" s="71" customFormat="1" ht="33" customHeight="1">
      <c r="A69" s="2"/>
      <c r="B69" s="2"/>
      <c r="C69" s="72" t="s">
        <v>26</v>
      </c>
      <c r="D69" s="121" t="s">
        <v>97</v>
      </c>
      <c r="E69" s="122"/>
      <c r="F69" s="122"/>
      <c r="G69" s="122"/>
      <c r="H69" s="122"/>
      <c r="I69" s="122"/>
      <c r="J69" s="122"/>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60</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0" t="s">
        <v>41</v>
      </c>
      <c r="E73" s="120"/>
      <c r="F73" s="120"/>
      <c r="G73" s="120"/>
      <c r="H73" s="120"/>
      <c r="I73" s="120"/>
      <c r="J73" s="120"/>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23" t="s">
        <v>103</v>
      </c>
      <c r="E75" s="123"/>
      <c r="F75" s="123"/>
      <c r="G75" s="123"/>
      <c r="H75" s="123"/>
      <c r="I75" s="123"/>
      <c r="J75" s="123"/>
      <c r="K75" s="80"/>
      <c r="L75" s="76"/>
      <c r="M75" s="77"/>
      <c r="N75" s="75"/>
      <c r="O75" s="75"/>
    </row>
    <row r="76" spans="1:15" s="79" customFormat="1" ht="15">
      <c r="A76" s="75"/>
      <c r="B76" s="75"/>
      <c r="C76" s="75"/>
      <c r="D76" s="124"/>
      <c r="E76" s="124"/>
      <c r="F76" s="124"/>
      <c r="G76" s="124"/>
      <c r="H76" s="124"/>
      <c r="I76" s="124"/>
      <c r="J76" s="124"/>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59.25" customHeight="1" hidden="1">
      <c r="A78" s="75"/>
      <c r="B78" s="72" t="s">
        <v>47</v>
      </c>
      <c r="C78" s="121" t="s">
        <v>98</v>
      </c>
      <c r="D78" s="125"/>
      <c r="E78" s="125"/>
      <c r="F78" s="125"/>
      <c r="G78" s="125"/>
      <c r="H78" s="125"/>
      <c r="I78" s="125"/>
      <c r="J78" s="125"/>
      <c r="K78" s="80"/>
      <c r="L78" s="76"/>
      <c r="M78" s="77"/>
      <c r="N78" s="75"/>
      <c r="O78" s="75"/>
    </row>
    <row r="79" spans="1:15" s="79" customFormat="1" ht="16.5" customHeight="1" hidden="1">
      <c r="A79" s="75"/>
      <c r="B79" s="72"/>
      <c r="C79" s="92"/>
      <c r="D79" s="94"/>
      <c r="E79" s="94"/>
      <c r="F79" s="94"/>
      <c r="G79" s="94"/>
      <c r="H79" s="94"/>
      <c r="I79" s="94"/>
      <c r="J79" s="94"/>
      <c r="K79" s="80"/>
      <c r="L79" s="76"/>
      <c r="M79" s="77"/>
      <c r="N79" s="75"/>
      <c r="O79" s="75"/>
    </row>
    <row r="80" spans="1:15" s="79" customFormat="1" ht="30.75" customHeight="1">
      <c r="A80" s="75"/>
      <c r="B80" s="72" t="s">
        <v>47</v>
      </c>
      <c r="C80" s="120" t="s">
        <v>92</v>
      </c>
      <c r="D80" s="120"/>
      <c r="E80" s="120"/>
      <c r="F80" s="120"/>
      <c r="G80" s="120"/>
      <c r="H80" s="120"/>
      <c r="I80" s="120"/>
      <c r="J80" s="120"/>
      <c r="K80" s="73"/>
      <c r="L80" s="76"/>
      <c r="M80" s="77"/>
      <c r="N80" s="75"/>
      <c r="O80" s="75"/>
    </row>
    <row r="81" spans="1:15" s="79" customFormat="1" ht="15" hidden="1">
      <c r="A81" s="75"/>
      <c r="B81" s="72"/>
      <c r="C81" s="73"/>
      <c r="D81" s="73"/>
      <c r="E81" s="73"/>
      <c r="F81" s="73"/>
      <c r="G81" s="73"/>
      <c r="H81" s="73"/>
      <c r="I81" s="73"/>
      <c r="J81" s="73"/>
      <c r="K81" s="73"/>
      <c r="L81" s="76"/>
      <c r="M81" s="77"/>
      <c r="N81" s="75"/>
      <c r="O81" s="75"/>
    </row>
    <row r="82" spans="1:15" s="79" customFormat="1" ht="72.75" customHeight="1">
      <c r="A82" s="75"/>
      <c r="B82" s="72" t="s">
        <v>62</v>
      </c>
      <c r="C82" s="121" t="s">
        <v>99</v>
      </c>
      <c r="D82" s="126"/>
      <c r="E82" s="126"/>
      <c r="F82" s="126"/>
      <c r="G82" s="126"/>
      <c r="H82" s="126"/>
      <c r="I82" s="126"/>
      <c r="J82" s="126"/>
      <c r="K82" s="73"/>
      <c r="L82" s="76"/>
      <c r="M82" s="77"/>
      <c r="N82" s="75"/>
      <c r="O82" s="75"/>
    </row>
    <row r="83" spans="1:15" s="79" customFormat="1" ht="18.75" customHeight="1" hidden="1">
      <c r="A83" s="75"/>
      <c r="B83" s="72"/>
      <c r="C83" s="92"/>
      <c r="D83" s="93"/>
      <c r="E83" s="93"/>
      <c r="F83" s="93"/>
      <c r="G83" s="93"/>
      <c r="H83" s="93"/>
      <c r="I83" s="93"/>
      <c r="J83" s="93"/>
      <c r="K83" s="73"/>
      <c r="L83" s="76"/>
      <c r="M83" s="77"/>
      <c r="N83" s="75"/>
      <c r="O83" s="75"/>
    </row>
    <row r="84" spans="1:15" s="79" customFormat="1" ht="18.75" customHeight="1" hidden="1">
      <c r="A84" s="75"/>
      <c r="B84" s="72"/>
      <c r="C84" s="127" t="s">
        <v>100</v>
      </c>
      <c r="D84" s="128"/>
      <c r="E84" s="128"/>
      <c r="F84" s="128"/>
      <c r="G84" s="128"/>
      <c r="H84" s="128"/>
      <c r="I84" s="128"/>
      <c r="J84" s="128"/>
      <c r="K84" s="73"/>
      <c r="L84" s="76"/>
      <c r="M84" s="77"/>
      <c r="N84" s="75"/>
      <c r="O84" s="75"/>
    </row>
    <row r="85" spans="1:15" s="79" customFormat="1" ht="18.75" customHeight="1" hidden="1">
      <c r="A85" s="75"/>
      <c r="B85" s="72"/>
      <c r="C85" s="128"/>
      <c r="D85" s="128"/>
      <c r="E85" s="128"/>
      <c r="F85" s="128"/>
      <c r="G85" s="128"/>
      <c r="H85" s="128"/>
      <c r="I85" s="128"/>
      <c r="J85" s="128"/>
      <c r="K85" s="73"/>
      <c r="L85" s="76"/>
      <c r="M85" s="77"/>
      <c r="N85" s="75"/>
      <c r="O85" s="75"/>
    </row>
    <row r="86" spans="1:15" s="79" customFormat="1" ht="18.75" customHeight="1" hidden="1">
      <c r="A86" s="75"/>
      <c r="B86" s="72"/>
      <c r="C86" s="128"/>
      <c r="D86" s="128"/>
      <c r="E86" s="128"/>
      <c r="F86" s="128"/>
      <c r="G86" s="128"/>
      <c r="H86" s="128"/>
      <c r="I86" s="128"/>
      <c r="J86" s="128"/>
      <c r="K86" s="73"/>
      <c r="L86" s="76"/>
      <c r="M86" s="77"/>
      <c r="N86" s="75"/>
      <c r="O86" s="75"/>
    </row>
    <row r="87" spans="1:15" s="79" customFormat="1" ht="18.75" customHeight="1" hidden="1">
      <c r="A87" s="75"/>
      <c r="B87" s="72"/>
      <c r="C87" s="128"/>
      <c r="D87" s="128"/>
      <c r="E87" s="128"/>
      <c r="F87" s="128"/>
      <c r="G87" s="128"/>
      <c r="H87" s="128"/>
      <c r="I87" s="128"/>
      <c r="J87" s="128"/>
      <c r="K87" s="73"/>
      <c r="L87" s="76"/>
      <c r="M87" s="77"/>
      <c r="N87" s="75"/>
      <c r="O87" s="75"/>
    </row>
    <row r="88" spans="1:15" s="79" customFormat="1" ht="18.75" customHeight="1" hidden="1">
      <c r="A88" s="75"/>
      <c r="B88" s="72"/>
      <c r="C88" s="128"/>
      <c r="D88" s="128"/>
      <c r="E88" s="128"/>
      <c r="F88" s="128"/>
      <c r="G88" s="128"/>
      <c r="H88" s="128"/>
      <c r="I88" s="128"/>
      <c r="J88" s="128"/>
      <c r="K88" s="73"/>
      <c r="L88" s="76"/>
      <c r="M88" s="77"/>
      <c r="N88" s="75"/>
      <c r="O88" s="75"/>
    </row>
    <row r="89" spans="1:15" s="79" customFormat="1" ht="15" customHeight="1" hidden="1">
      <c r="A89" s="75"/>
      <c r="B89" s="72"/>
      <c r="C89" s="92"/>
      <c r="D89" s="93"/>
      <c r="E89" s="93"/>
      <c r="F89" s="93"/>
      <c r="G89" s="93"/>
      <c r="H89" s="93"/>
      <c r="I89" s="93"/>
      <c r="J89" s="93"/>
      <c r="K89" s="73"/>
      <c r="L89" s="76"/>
      <c r="M89" s="77"/>
      <c r="N89" s="75"/>
      <c r="O89" s="75"/>
    </row>
    <row r="90" spans="1:15" s="79" customFormat="1" ht="18.75" customHeight="1" hidden="1">
      <c r="A90" s="75"/>
      <c r="B90" s="72"/>
      <c r="C90" s="92"/>
      <c r="D90" s="93"/>
      <c r="E90" s="93"/>
      <c r="F90" s="93"/>
      <c r="G90" s="93"/>
      <c r="H90" s="93"/>
      <c r="I90" s="93"/>
      <c r="J90" s="93"/>
      <c r="K90" s="73"/>
      <c r="L90" s="76"/>
      <c r="M90" s="77"/>
      <c r="N90" s="75"/>
      <c r="O90" s="75"/>
    </row>
    <row r="91" spans="1:15" s="79" customFormat="1" ht="30" customHeight="1">
      <c r="A91" s="75"/>
      <c r="B91" s="72" t="s">
        <v>63</v>
      </c>
      <c r="C91" s="120" t="s">
        <v>61</v>
      </c>
      <c r="D91" s="120"/>
      <c r="E91" s="120"/>
      <c r="F91" s="120"/>
      <c r="G91" s="120"/>
      <c r="H91" s="120"/>
      <c r="I91" s="120"/>
      <c r="J91" s="120"/>
      <c r="K91" s="73"/>
      <c r="L91" s="76"/>
      <c r="M91" s="81"/>
      <c r="N91" s="75"/>
      <c r="O91" s="75"/>
    </row>
    <row r="92" spans="1:15" s="79" customFormat="1" ht="1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row r="1007" spans="5:10" s="87" customFormat="1" ht="12.75">
      <c r="E1007" s="86"/>
      <c r="J1007" s="88"/>
    </row>
  </sheetData>
  <mergeCells count="9">
    <mergeCell ref="C91:J91"/>
    <mergeCell ref="C78:J78"/>
    <mergeCell ref="C80:J80"/>
    <mergeCell ref="C82:J82"/>
    <mergeCell ref="C84:J88"/>
    <mergeCell ref="D68:J68"/>
    <mergeCell ref="D73:J73"/>
    <mergeCell ref="D69:J69"/>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RKLCHENG</cp:lastModifiedBy>
  <cp:lastPrinted>2005-10-28T02:02:40Z</cp:lastPrinted>
  <dcterms:created xsi:type="dcterms:W3CDTF">1998-09-23T04:02:19Z</dcterms:created>
  <dcterms:modified xsi:type="dcterms:W3CDTF">2005-10-28T02:03:06Z</dcterms:modified>
  <cp:category/>
  <cp:version/>
  <cp:contentType/>
  <cp:contentStatus/>
</cp:coreProperties>
</file>