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5820" tabRatio="718" firstSheet="3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  <sheet name="Table2A" sheetId="8" r:id="rId8"/>
    <sheet name="Qloans" sheetId="9" r:id="rId9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8">'Qloans'!$A$1:$J$77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_xlnm.Print_Area" localSheetId="7">'Table2A'!$A$1:$H$59</definedName>
    <definedName name="ptot" localSheetId="6">'Table 1G Bal Sheet'!$P$10:$P$231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<sst xmlns="http://schemas.openxmlformats.org/spreadsheetml/2006/main" count="600" uniqueCount="258">
  <si>
    <t>(HK$mn)</t>
  </si>
  <si>
    <t>Sum-to-zero checking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</si>
  <si>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</si>
  <si>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</si>
  <si>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</si>
  <si>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</si>
  <si>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</si>
  <si>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</si>
  <si>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</si>
  <si>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</si>
  <si>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</si>
  <si>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</si>
  <si>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</si>
  <si>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</si>
  <si>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</si>
  <si>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</si>
  <si>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</si>
  <si>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</si>
  <si>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</si>
  <si>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</si>
  <si>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</si>
  <si>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</si>
  <si>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</si>
  <si>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</si>
  <si>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</si>
  <si>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</si>
  <si>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</si>
  <si>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</si>
  <si>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</si>
  <si>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</si>
  <si>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</si>
  <si>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</si>
  <si>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</si>
  <si>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</si>
  <si>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</si>
  <si>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</si>
  <si>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</si>
  <si>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</si>
  <si>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</si>
  <si>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</si>
  <si>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</si>
  <si>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</si>
  <si>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</si>
  <si>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</si>
  <si>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</si>
  <si>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</si>
  <si>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</si>
  <si>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</si>
  <si>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</si>
  <si>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</si>
  <si>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</si>
  <si>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</si>
  <si>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</si>
  <si>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</si>
  <si>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</si>
  <si>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</si>
  <si>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</si>
  <si>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</si>
  <si>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</si>
  <si>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</si>
  <si>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</si>
  <si>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</si>
  <si>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</si>
  <si>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</si>
  <si>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</si>
  <si>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</si>
  <si>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</si>
  <si>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</si>
  <si>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</si>
  <si>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</si>
  <si>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</si>
  <si>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</si>
  <si>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</si>
  <si>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</si>
  <si>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</si>
  <si>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</si>
  <si>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</si>
  <si>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</si>
  <si>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</si>
  <si>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</si>
  <si>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</si>
  <si>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</si>
  <si>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</si>
  <si>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</si>
  <si>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</si>
  <si>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</si>
  <si>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</si>
  <si>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</si>
  <si>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</si>
  <si>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</si>
  <si>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</si>
  <si>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</si>
  <si>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</si>
  <si>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</si>
  <si>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</si>
  <si>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</si>
  <si>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</si>
  <si>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</si>
  <si>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</si>
  <si>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</si>
  <si>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</si>
  <si>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</si>
  <si>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(HK$ Mn)</t>
  </si>
  <si>
    <t>Unadjusted % change from</t>
  </si>
  <si>
    <t>Sectors</t>
  </si>
  <si>
    <t>earlier quarters to current quarter</t>
  </si>
  <si>
    <t>3 months</t>
  </si>
  <si>
    <t>6 months</t>
  </si>
  <si>
    <t>12 months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</si>
  <si>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</si>
  <si>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</si>
  <si>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</si>
  <si>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</si>
  <si>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</si>
  <si>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</si>
  <si>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</si>
  <si>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Individuals:</t>
  </si>
  <si>
    <t xml:space="preserve">   to purchase flats in the Home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</si>
  <si>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</si>
  <si>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</si>
  <si>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</si>
  <si>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</si>
  <si>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</si>
  <si>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This excludes funds advanced to authorized institutions.</t>
  </si>
  <si>
    <t>Stockbrokers</t>
  </si>
  <si>
    <t>Authorized</t>
  </si>
  <si>
    <t xml:space="preserve">Restricted </t>
  </si>
  <si>
    <t>Deposit-taking</t>
  </si>
  <si>
    <t>Institutions</t>
  </si>
  <si>
    <t>Licensed Banks</t>
  </si>
  <si>
    <t>Licence Banks</t>
  </si>
  <si>
    <t>Companies</t>
  </si>
  <si>
    <t>1.</t>
  </si>
  <si>
    <t xml:space="preserve">(a) Textiles </t>
  </si>
  <si>
    <t xml:space="preserve">    (i)   cotton</t>
  </si>
  <si>
    <t xml:space="preserve">    (ii)  other</t>
  </si>
  <si>
    <t>(b) Footwear &amp; wearing apparel</t>
  </si>
  <si>
    <t>(c) Metal products &amp; engineering</t>
  </si>
  <si>
    <t>(d) Rubber, plastics &amp; chemicals</t>
  </si>
  <si>
    <t>(e) Electrical &amp; electronic</t>
  </si>
  <si>
    <t>(f) Food</t>
  </si>
  <si>
    <t>(g) Beverages &amp; tobacco</t>
  </si>
  <si>
    <t>(h) Printing &amp; publishing</t>
  </si>
  <si>
    <t>(i) Miscellaneous</t>
  </si>
  <si>
    <t>2.</t>
  </si>
  <si>
    <t>3.</t>
  </si>
  <si>
    <t>(a) Shipping</t>
  </si>
  <si>
    <t>4.</t>
  </si>
  <si>
    <t>5.</t>
  </si>
  <si>
    <t xml:space="preserve">Building, construction, property </t>
  </si>
  <si>
    <t xml:space="preserve">    development and investment</t>
  </si>
  <si>
    <t>(a) Property development and investment</t>
  </si>
  <si>
    <t xml:space="preserve">    (i)   Industrial</t>
  </si>
  <si>
    <t xml:space="preserve">    (ii)  Residential</t>
  </si>
  <si>
    <t xml:space="preserve">    (iii) Commercial</t>
  </si>
  <si>
    <t xml:space="preserve">    (iv)  Other properties</t>
  </si>
  <si>
    <t>(b) Other</t>
  </si>
  <si>
    <t>6.</t>
  </si>
  <si>
    <t>7.</t>
  </si>
  <si>
    <t>(a) Hotels, boarding houses &amp; catering</t>
  </si>
  <si>
    <t>(b) Financial concerns #</t>
  </si>
  <si>
    <t xml:space="preserve">    (i)   Investment companies</t>
  </si>
  <si>
    <t xml:space="preserve">    (ii)  Insurance companies</t>
  </si>
  <si>
    <t xml:space="preserve">    (iii) Futures brokers</t>
  </si>
  <si>
    <t xml:space="preserve">    (iv)  Finance companies and others</t>
  </si>
  <si>
    <t>(c) Stockbrokers</t>
  </si>
  <si>
    <t>(d) Professional &amp; private individuals</t>
  </si>
  <si>
    <t xml:space="preserve">    (ii)  to purchase other residential property</t>
  </si>
  <si>
    <t xml:space="preserve">    (iii) for credit card advances*</t>
  </si>
  <si>
    <t xml:space="preserve">    (iv)  for other business purposes*</t>
  </si>
  <si>
    <t xml:space="preserve">    (v)   for other private purposes*</t>
  </si>
  <si>
    <t>(e) All others</t>
  </si>
  <si>
    <t>9.</t>
  </si>
  <si>
    <t>Loans and advances for use in Hong Kong</t>
  </si>
  <si>
    <t># Exclude loans to purchase shares, which are included in item 8(e).</t>
  </si>
  <si>
    <t>* Some figures are combined to ensure the confidentiality of data.</t>
  </si>
  <si>
    <t>TABLE 2B: ANALYSIS OF LOANS AND ADVANCES FOR USE IN HONG KONG</t>
  </si>
  <si>
    <t xml:space="preserve">   Ownership Scheme, Private</t>
  </si>
  <si>
    <t xml:space="preserve">   Sector Participation Scheme and </t>
  </si>
  <si>
    <t xml:space="preserve">   Tenants Purchase Scheme</t>
  </si>
  <si>
    <t xml:space="preserve">    (i)   to purchase flats in Home Ownership Scheme,</t>
  </si>
  <si>
    <t xml:space="preserve">           Private Sector Participation Scheme</t>
  </si>
  <si>
    <t xml:space="preserve">            and Tenants Purchase Scheme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</si>
  <si>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</si>
  <si>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</si>
  <si>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</si>
  <si>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</si>
  <si>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</si>
  <si>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</si>
  <si>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</si>
  <si>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</si>
  <si>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</si>
  <si>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</si>
  <si>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</si>
  <si>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</si>
  <si>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</si>
  <si>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</si>
  <si>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</si>
  <si>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</si>
  <si>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</si>
  <si>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</si>
  <si>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</si>
  <si>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</si>
  <si>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</si>
  <si>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</si>
  <si>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</si>
  <si>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</si>
  <si>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</si>
  <si>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</si>
  <si>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</si>
  <si>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</si>
  <si>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</si>
  <si>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</si>
  <si>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</si>
  <si>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</si>
  <si>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</si>
  <si>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</si>
  <si>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</si>
  <si>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</si>
  <si>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</si>
  <si>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</si>
  <si>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</si>
  <si>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</si>
  <si>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</si>
  <si>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Some loans have been reclassified.  As such, the figures are not strictly comparable with those of previous quarters.</t>
  </si>
  <si>
    <t xml:space="preserve">    (i) telecommunication equipment</t>
  </si>
  <si>
    <t xml:space="preserve">    (ii) others </t>
  </si>
  <si>
    <t>(b) Air transport</t>
  </si>
  <si>
    <t>(c) Taxis</t>
  </si>
  <si>
    <t>(d) Public light buses</t>
  </si>
  <si>
    <t>(e) Others</t>
  </si>
  <si>
    <t>Electricity and gas</t>
  </si>
  <si>
    <t>Recreational activities</t>
  </si>
  <si>
    <t>Information technology</t>
  </si>
  <si>
    <t>(a) Telecommunications</t>
  </si>
  <si>
    <t>(b) Others</t>
  </si>
  <si>
    <t>8.</t>
  </si>
  <si>
    <t>Miscellaneous</t>
  </si>
  <si>
    <t>RMB deposits</t>
  </si>
  <si>
    <t>Savings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</si>
  <si>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</si>
  <si>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</si>
  <si>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</si>
  <si>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</si>
  <si>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</si>
  <si>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</si>
  <si>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</si>
  <si>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</si>
  <si>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</si>
  <si>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</si>
  <si>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</si>
  <si>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Seasonally adjusted HK$M1</t>
  </si>
  <si>
    <t>Dec 2004</t>
  </si>
  <si>
    <t>TABLE 1A  :  HONG KONG MONETARY  STATISTICS  -  Dec 2004</t>
  </si>
  <si>
    <t>Earlier months (% change to Dec 2004 )</t>
  </si>
  <si>
    <t>(As at end of  Dec 2004)</t>
  </si>
  <si>
    <t>TABLE 2A : QUARTERLY ANALYSIS OF LOANS FOR USE IN HONG KONG BY SECTOR -  DEC 2004</t>
  </si>
  <si>
    <t>Adjusted# % change from earlier quarters to  Dec 2004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</si>
</sst>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General_)"/>
    <numFmt numFmtId="192" formatCode="0.0_)"/>
    <numFmt numFmtId="193" formatCode="0_)"/>
    <numFmt numFmtId="197" formatCode="_(* #,##0.0_);_(* \(#,##0.0\);_(* &quot;-&quot;??_);_(@_)"/>
    <numFmt numFmtId="198" formatCode="_(* #,##0_);_(* \(#,##0\);_(* &quot;-&quot;??_);_(@_)"/>
    <numFmt numFmtId="200" formatCode="0.0"/>
    <numFmt numFmtId="205" formatCode="#,##0__"/>
    <numFmt numFmtId="206" formatCode="mmm\ yyyy"/>
    <numFmt numFmtId="240" formatCode="#,##0_);\(#,##0\);_(&quot;&quot;_)"/>
    <numFmt numFmtId="245" formatCode="#,##0;\(#,##0\);"/>
    <numFmt numFmtId="246" formatCode="###0;\-###0;"/>
    <numFmt numFmtId="249" formatCode="#,##0;\(#,##0\);&quot;0&quot;"/>
  </numFmts>
  <fonts count="2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0"/>
      <color indexed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7" fontId="21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>
      <alignment horizontal="centerContinuous"/>
    </xf>
    <xf numFmtId="193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0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19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90" fontId="5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9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90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190" fontId="7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1" fillId="0" borderId="0" xfId="0" applyFont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2" fillId="0" borderId="0" xfId="0" applyFont="1" applyAlignment="1" applyProtection="1">
      <alignment horizontal="left"/>
      <protection/>
    </xf>
    <xf numFmtId="197" fontId="15" fillId="0" borderId="0" xfId="15" applyNumberFormat="1" applyFont="1" applyAlignment="1" applyProtection="1">
      <alignment/>
      <protection/>
    </xf>
    <xf numFmtId="198" fontId="14" fillId="0" borderId="0" xfId="15" applyNumberFormat="1" applyFont="1" applyAlignment="1">
      <alignment/>
    </xf>
    <xf numFmtId="197" fontId="14" fillId="0" borderId="0" xfId="15" applyNumberFormat="1" applyFont="1" applyAlignment="1">
      <alignment/>
    </xf>
    <xf numFmtId="0" fontId="12" fillId="0" borderId="0" xfId="0" applyFont="1" applyAlignment="1" applyProtection="1" quotePrefix="1">
      <alignment horizontal="left"/>
      <protection/>
    </xf>
    <xf numFmtId="190" fontId="12" fillId="0" borderId="0" xfId="0" applyNumberFormat="1" applyFont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90" fontId="12" fillId="0" borderId="0" xfId="0" applyNumberFormat="1" applyFont="1" applyAlignment="1" applyProtection="1">
      <alignment horizontal="right"/>
      <protection/>
    </xf>
    <xf numFmtId="190" fontId="13" fillId="0" borderId="0" xfId="0" applyNumberFormat="1" applyFont="1" applyAlignment="1" applyProtection="1">
      <alignment horizontal="right"/>
      <protection/>
    </xf>
    <xf numFmtId="190" fontId="12" fillId="0" borderId="0" xfId="0" applyNumberFormat="1" applyFont="1" applyAlignment="1" applyProtection="1">
      <alignment horizontal="left"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/>
    </xf>
    <xf numFmtId="37" fontId="12" fillId="0" borderId="0" xfId="0" applyNumberFormat="1" applyFont="1" applyAlignment="1" applyProtection="1">
      <alignment horizontal="right"/>
      <protection/>
    </xf>
    <xf numFmtId="0" fontId="14" fillId="0" borderId="0" xfId="0" applyFont="1" applyAlignment="1">
      <alignment/>
    </xf>
    <xf numFmtId="190" fontId="17" fillId="0" borderId="0" xfId="0" applyNumberFormat="1" applyFont="1" applyAlignment="1" applyProtection="1">
      <alignment horizontal="left"/>
      <protection/>
    </xf>
    <xf numFmtId="190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centerContinuous"/>
      <protection/>
    </xf>
    <xf numFmtId="37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90" fontId="13" fillId="0" borderId="0" xfId="0" applyNumberFormat="1" applyFont="1" applyAlignment="1" applyProtection="1">
      <alignment horizontal="left"/>
      <protection/>
    </xf>
    <xf numFmtId="198" fontId="12" fillId="0" borderId="0" xfId="15" applyNumberFormat="1" applyFont="1" applyAlignment="1">
      <alignment/>
    </xf>
    <xf numFmtId="190" fontId="12" fillId="0" borderId="0" xfId="0" applyNumberFormat="1" applyFont="1" applyAlignment="1" applyProtection="1">
      <alignment horizontal="fill"/>
      <protection/>
    </xf>
    <xf numFmtId="0" fontId="7" fillId="0" borderId="0" xfId="0" applyFont="1" applyAlignment="1">
      <alignment horizontal="right"/>
    </xf>
    <xf numFmtId="0" fontId="16" fillId="0" borderId="0" xfId="0" applyFont="1" applyAlignment="1" applyProtection="1" quotePrefix="1">
      <alignment horizontal="centerContinuous"/>
      <protection/>
    </xf>
    <xf numFmtId="0" fontId="18" fillId="0" borderId="0" xfId="0" applyFont="1" applyAlignment="1" applyProtection="1" quotePrefix="1">
      <alignment horizontal="centerContinuous"/>
      <protection/>
    </xf>
    <xf numFmtId="200" fontId="12" fillId="0" borderId="0" xfId="15" applyNumberFormat="1" applyFont="1" applyAlignment="1" applyProtection="1">
      <alignment horizontal="right"/>
      <protection/>
    </xf>
    <xf numFmtId="200" fontId="12" fillId="0" borderId="0" xfId="15" applyNumberFormat="1" applyFont="1" applyAlignment="1" applyProtection="1">
      <alignment/>
      <protection/>
    </xf>
    <xf numFmtId="200" fontId="12" fillId="0" borderId="0" xfId="15" applyNumberFormat="1" applyFont="1" applyAlignment="1" applyProtection="1">
      <alignment horizontal="left"/>
      <protection/>
    </xf>
    <xf numFmtId="200" fontId="12" fillId="0" borderId="0" xfId="15" applyNumberFormat="1" applyFont="1" applyAlignment="1" applyProtection="1">
      <alignment/>
      <protection/>
    </xf>
    <xf numFmtId="198" fontId="12" fillId="0" borderId="0" xfId="15" applyNumberFormat="1" applyFont="1" applyAlignment="1">
      <alignment horizontal="right"/>
    </xf>
    <xf numFmtId="200" fontId="12" fillId="0" borderId="0" xfId="15" applyNumberFormat="1" applyFont="1" applyAlignment="1">
      <alignment horizontal="right"/>
    </xf>
    <xf numFmtId="200" fontId="12" fillId="0" borderId="0" xfId="15" applyNumberFormat="1" applyFont="1" applyAlignment="1">
      <alignment horizontal="left"/>
    </xf>
    <xf numFmtId="200" fontId="12" fillId="0" borderId="0" xfId="15" applyNumberFormat="1" applyFont="1" applyAlignment="1">
      <alignment/>
    </xf>
    <xf numFmtId="190" fontId="12" fillId="0" borderId="0" xfId="0" applyNumberFormat="1" applyFont="1" applyAlignment="1" applyProtection="1">
      <alignment/>
      <protection/>
    </xf>
    <xf numFmtId="190" fontId="13" fillId="0" borderId="0" xfId="0" applyNumberFormat="1" applyFont="1" applyAlignment="1" applyProtection="1">
      <alignment horizontal="centerContinuous"/>
      <protection/>
    </xf>
    <xf numFmtId="0" fontId="13" fillId="0" borderId="0" xfId="0" applyFont="1" applyAlignment="1">
      <alignment horizontal="centerContinuous"/>
    </xf>
    <xf numFmtId="192" fontId="12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0" fontId="4" fillId="0" borderId="0" xfId="0" applyFont="1" applyAlignment="1" applyProtection="1" quotePrefix="1">
      <alignment horizontal="left"/>
      <protection/>
    </xf>
    <xf numFmtId="190" fontId="12" fillId="0" borderId="0" xfId="0" applyNumberFormat="1" applyFont="1" applyAlignment="1" applyProtection="1" quotePrefix="1">
      <alignment horizontal="left"/>
      <protection/>
    </xf>
    <xf numFmtId="200" fontId="15" fillId="0" borderId="0" xfId="15" applyNumberFormat="1" applyFont="1" applyAlignment="1" applyProtection="1">
      <alignment/>
      <protection/>
    </xf>
    <xf numFmtId="200" fontId="14" fillId="0" borderId="0" xfId="15" applyNumberFormat="1" applyFont="1" applyAlignment="1">
      <alignment/>
    </xf>
    <xf numFmtId="198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 quotePrefix="1">
      <alignment horizontal="right"/>
      <protection/>
    </xf>
    <xf numFmtId="0" fontId="4" fillId="0" borderId="0" xfId="0" applyFont="1" applyAlignment="1" quotePrefix="1">
      <alignment horizontal="left"/>
    </xf>
    <xf numFmtId="205" fontId="8" fillId="0" borderId="0" xfId="15" applyNumberFormat="1" applyFont="1" applyAlignment="1" applyProtection="1">
      <alignment/>
      <protection/>
    </xf>
    <xf numFmtId="0" fontId="0" fillId="0" borderId="0" xfId="0" applyFont="1" applyAlignment="1">
      <alignment horizontal="right"/>
    </xf>
    <xf numFmtId="205" fontId="4" fillId="0" borderId="0" xfId="15" applyNumberFormat="1" applyFont="1" applyAlignment="1" applyProtection="1">
      <alignment horizontal="right"/>
      <protection/>
    </xf>
    <xf numFmtId="198" fontId="12" fillId="0" borderId="0" xfId="0" applyNumberFormat="1" applyFont="1" applyAlignment="1">
      <alignment/>
    </xf>
    <xf numFmtId="206" fontId="18" fillId="0" borderId="0" xfId="0" applyNumberFormat="1" applyFont="1" applyAlignment="1" applyProtection="1" quotePrefix="1">
      <alignment horizontal="right"/>
      <protection/>
    </xf>
    <xf numFmtId="17" fontId="12" fillId="0" borderId="0" xfId="0" applyNumberFormat="1" applyFont="1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190" fontId="13" fillId="0" borderId="0" xfId="0" applyNumberFormat="1" applyFont="1" applyAlignment="1" applyProtection="1">
      <alignment/>
      <protection/>
    </xf>
    <xf numFmtId="37" fontId="20" fillId="0" borderId="0" xfId="19" applyFont="1">
      <alignment/>
      <protection/>
    </xf>
    <xf numFmtId="37" fontId="20" fillId="0" borderId="0" xfId="19" applyFont="1" applyAlignment="1">
      <alignment/>
      <protection/>
    </xf>
    <xf numFmtId="37" fontId="20" fillId="0" borderId="0" xfId="19" applyFont="1" applyProtection="1">
      <alignment/>
      <protection/>
    </xf>
    <xf numFmtId="37" fontId="20" fillId="0" borderId="0" xfId="19" applyFont="1" applyAlignment="1">
      <alignment horizontal="center"/>
      <protection/>
    </xf>
    <xf numFmtId="37" fontId="20" fillId="0" borderId="0" xfId="19" applyFont="1" applyBorder="1" applyAlignment="1">
      <alignment/>
      <protection/>
    </xf>
    <xf numFmtId="37" fontId="12" fillId="0" borderId="0" xfId="19" applyFont="1" applyBorder="1">
      <alignment/>
      <protection/>
    </xf>
    <xf numFmtId="37" fontId="20" fillId="0" borderId="0" xfId="19" applyFont="1" applyAlignment="1" applyProtection="1">
      <alignment/>
      <protection/>
    </xf>
    <xf numFmtId="1" fontId="20" fillId="0" borderId="0" xfId="19" applyNumberFormat="1" applyFont="1">
      <alignment/>
      <protection/>
    </xf>
    <xf numFmtId="246" fontId="20" fillId="0" borderId="0" xfId="19" applyNumberFormat="1" applyFont="1">
      <alignment/>
      <protection/>
    </xf>
    <xf numFmtId="200" fontId="20" fillId="0" borderId="0" xfId="19" applyNumberFormat="1" applyFont="1">
      <alignment/>
      <protection/>
    </xf>
    <xf numFmtId="245" fontId="20" fillId="0" borderId="0" xfId="19" applyNumberFormat="1" applyFont="1" applyProtection="1">
      <alignment/>
      <protection/>
    </xf>
    <xf numFmtId="240" fontId="20" fillId="0" borderId="0" xfId="19" applyNumberFormat="1" applyFont="1" applyProtection="1">
      <alignment/>
      <protection/>
    </xf>
    <xf numFmtId="240" fontId="20" fillId="0" borderId="0" xfId="19" applyNumberFormat="1" applyFont="1" applyBorder="1" applyProtection="1">
      <alignment/>
      <protection/>
    </xf>
    <xf numFmtId="240" fontId="20" fillId="0" borderId="0" xfId="19" applyNumberFormat="1" applyFont="1" applyAlignment="1" applyProtection="1">
      <alignment/>
      <protection/>
    </xf>
    <xf numFmtId="37" fontId="20" fillId="0" borderId="0" xfId="19" applyFont="1" applyBorder="1">
      <alignment/>
      <protection/>
    </xf>
    <xf numFmtId="0" fontId="4" fillId="0" borderId="0" xfId="0" applyFont="1" applyBorder="1" applyAlignment="1">
      <alignment/>
    </xf>
    <xf numFmtId="240" fontId="20" fillId="0" borderId="0" xfId="19" applyNumberFormat="1" applyFont="1" applyBorder="1" applyAlignment="1" applyProtection="1">
      <alignment/>
      <protection/>
    </xf>
    <xf numFmtId="1" fontId="20" fillId="0" borderId="0" xfId="19" applyNumberFormat="1" applyFont="1" applyBorder="1">
      <alignment/>
      <protection/>
    </xf>
    <xf numFmtId="246" fontId="20" fillId="0" borderId="0" xfId="19" applyNumberFormat="1" applyFont="1" applyBorder="1">
      <alignment/>
      <protection/>
    </xf>
    <xf numFmtId="37" fontId="23" fillId="0" borderId="0" xfId="19" applyFont="1" applyAlignment="1" applyProtection="1" quotePrefix="1">
      <alignment horizontal="left"/>
      <protection/>
    </xf>
    <xf numFmtId="37" fontId="20" fillId="0" borderId="0" xfId="19" applyFont="1" applyAlignment="1" applyProtection="1">
      <alignment horizontal="left"/>
      <protection/>
    </xf>
    <xf numFmtId="249" fontId="20" fillId="0" borderId="0" xfId="19" applyNumberFormat="1" applyFont="1" applyAlignment="1" applyProtection="1">
      <alignment horizontal="right"/>
      <protection/>
    </xf>
    <xf numFmtId="37" fontId="20" fillId="0" borderId="0" xfId="19" applyFont="1" applyAlignment="1" applyProtection="1" quotePrefix="1">
      <alignment horizontal="left"/>
      <protection/>
    </xf>
    <xf numFmtId="37" fontId="23" fillId="0" borderId="0" xfId="19" applyFont="1">
      <alignment/>
      <protection/>
    </xf>
    <xf numFmtId="249" fontId="20" fillId="0" borderId="0" xfId="19" applyNumberFormat="1" applyFont="1" applyProtection="1">
      <alignment/>
      <protection/>
    </xf>
    <xf numFmtId="37" fontId="20" fillId="0" borderId="0" xfId="19" applyFont="1" applyAlignment="1" applyProtection="1" quotePrefix="1">
      <alignment horizontal="right"/>
      <protection/>
    </xf>
    <xf numFmtId="37" fontId="20" fillId="0" borderId="0" xfId="19" applyFont="1" applyAlignment="1" applyProtection="1">
      <alignment horizontal="right"/>
      <protection/>
    </xf>
    <xf numFmtId="37" fontId="22" fillId="0" borderId="0" xfId="19" applyFont="1" applyBorder="1" applyAlignment="1">
      <alignment horizontal="right"/>
      <protection/>
    </xf>
    <xf numFmtId="37" fontId="20" fillId="0" borderId="0" xfId="19" applyFont="1" applyAlignment="1">
      <alignment horizontal="right"/>
      <protection/>
    </xf>
    <xf numFmtId="37" fontId="22" fillId="0" borderId="0" xfId="19" applyFont="1" applyAlignment="1">
      <alignment horizontal="right"/>
      <protection/>
    </xf>
    <xf numFmtId="37" fontId="22" fillId="0" borderId="0" xfId="19" applyFont="1">
      <alignment/>
      <protection/>
    </xf>
    <xf numFmtId="37" fontId="22" fillId="0" borderId="0" xfId="19" applyFont="1" applyBorder="1">
      <alignment/>
      <protection/>
    </xf>
    <xf numFmtId="190" fontId="25" fillId="0" borderId="0" xfId="0" applyNumberFormat="1" applyFont="1" applyAlignment="1" applyProtection="1">
      <alignment horizontal="centerContinuous"/>
      <protection/>
    </xf>
    <xf numFmtId="37" fontId="24" fillId="0" borderId="0" xfId="0" applyNumberFormat="1" applyFont="1" applyAlignment="1" applyProtection="1">
      <alignment horizontal="centerContinuous"/>
      <protection/>
    </xf>
    <xf numFmtId="190" fontId="26" fillId="0" borderId="0" xfId="0" applyNumberFormat="1" applyFont="1" applyAlignment="1" applyProtection="1">
      <alignment horizontal="centerContinuous"/>
      <protection/>
    </xf>
    <xf numFmtId="205" fontId="4" fillId="0" borderId="0" xfId="15" applyNumberFormat="1" applyFont="1" applyAlignment="1" applyProtection="1">
      <alignment/>
      <protection/>
    </xf>
    <xf numFmtId="198" fontId="12" fillId="0" borderId="0" xfId="15" applyNumberFormat="1" applyFont="1" applyAlignment="1" applyProtection="1">
      <alignment/>
      <protection/>
    </xf>
    <xf numFmtId="197" fontId="12" fillId="0" borderId="0" xfId="15" applyNumberFormat="1" applyFont="1" applyAlignment="1" applyProtection="1">
      <alignment/>
      <protection/>
    </xf>
    <xf numFmtId="198" fontId="12" fillId="0" borderId="0" xfId="15" applyNumberFormat="1" applyFont="1" applyAlignment="1" applyProtection="1">
      <alignment horizontal="right"/>
      <protection/>
    </xf>
    <xf numFmtId="3" fontId="12" fillId="0" borderId="0" xfId="0" applyNumberFormat="1" applyFont="1" applyAlignment="1" applyProtection="1">
      <alignment horizontal="right"/>
      <protection/>
    </xf>
    <xf numFmtId="198" fontId="14" fillId="0" borderId="0" xfId="15" applyNumberFormat="1" applyFont="1" applyAlignment="1">
      <alignment horizontal="right"/>
    </xf>
    <xf numFmtId="198" fontId="12" fillId="0" borderId="0" xfId="15" applyNumberFormat="1" applyFont="1" applyAlignment="1" applyProtection="1">
      <alignment horizontal="right"/>
      <protection locked="0"/>
    </xf>
    <xf numFmtId="198" fontId="12" fillId="0" borderId="0" xfId="15" applyNumberFormat="1" applyFont="1" applyAlignment="1" applyProtection="1">
      <alignment/>
      <protection locked="0"/>
    </xf>
    <xf numFmtId="198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3" fontId="12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206" fontId="13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206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 quotePrefix="1">
      <alignment horizontal="right"/>
      <protection/>
    </xf>
    <xf numFmtId="0" fontId="12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90" fontId="24" fillId="0" borderId="0" xfId="0" applyNumberFormat="1" applyFont="1" applyAlignment="1" applyProtection="1">
      <alignment horizontal="center"/>
      <protection/>
    </xf>
    <xf numFmtId="37" fontId="20" fillId="0" borderId="0" xfId="19" applyFont="1" applyAlignment="1" applyProtection="1">
      <alignment horizontal="right"/>
      <protection/>
    </xf>
    <xf numFmtId="37" fontId="20" fillId="0" borderId="0" xfId="19" applyFont="1" applyBorder="1" applyAlignment="1">
      <alignment horizontal="center"/>
      <protection/>
    </xf>
    <xf numFmtId="190" fontId="27" fillId="0" borderId="0" xfId="0" applyNumberFormat="1" applyFont="1" applyAlignment="1" applyProtection="1">
      <alignment horizontal="center"/>
      <protection/>
    </xf>
    <xf numFmtId="37" fontId="20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22" customWidth="1"/>
    <col min="6" max="6" width="5.7109375" style="0" bestFit="1" customWidth="1"/>
    <col min="7" max="7" width="1.7109375" style="21" customWidth="1"/>
    <col min="8" max="8" width="12.7109375" style="0" customWidth="1"/>
    <col min="9" max="9" width="1.7109375" style="22" customWidth="1"/>
    <col min="10" max="10" width="5.57421875" style="0" customWidth="1"/>
    <col min="11" max="11" width="1.7109375" style="21" customWidth="1"/>
    <col min="12" max="12" width="12.7109375" style="0" customWidth="1"/>
    <col min="13" max="13" width="1.7109375" style="22" customWidth="1"/>
    <col min="14" max="14" width="5.8515625" style="0" customWidth="1"/>
    <col min="15" max="15" width="1.7109375" style="13" customWidth="1"/>
    <col min="16" max="16" width="1.7109375" style="0" customWidth="1"/>
  </cols>
  <sheetData>
    <row r="1" spans="1:16" ht="15">
      <c r="A1" s="33"/>
      <c r="B1" s="33"/>
      <c r="C1" s="33"/>
      <c r="D1" s="33"/>
      <c r="E1" s="48"/>
      <c r="F1" s="33"/>
      <c r="G1" s="47"/>
      <c r="H1" s="33"/>
      <c r="I1" s="48"/>
      <c r="J1" s="33"/>
      <c r="K1" s="47"/>
      <c r="L1" s="154"/>
      <c r="M1" s="154"/>
      <c r="N1" s="154"/>
      <c r="O1" s="46"/>
      <c r="P1" s="19"/>
    </row>
    <row r="2" spans="1:16" ht="20.25">
      <c r="A2" s="10" t="s">
        <v>253</v>
      </c>
      <c r="B2" s="78"/>
      <c r="C2" s="78"/>
      <c r="D2" s="36"/>
      <c r="E2" s="78"/>
      <c r="F2" s="78"/>
      <c r="G2" s="78"/>
      <c r="H2" s="78"/>
      <c r="I2" s="36"/>
      <c r="J2" s="36"/>
      <c r="K2" s="36"/>
      <c r="L2" s="36"/>
      <c r="M2" s="36"/>
      <c r="N2" s="36"/>
      <c r="O2" s="46"/>
      <c r="P2" s="19"/>
    </row>
    <row r="3" spans="1:16" ht="15">
      <c r="A3" s="33"/>
      <c r="B3" s="33"/>
      <c r="C3" s="33"/>
      <c r="D3" s="33"/>
      <c r="E3" s="48"/>
      <c r="F3" s="33"/>
      <c r="G3" s="47"/>
      <c r="H3" s="33"/>
      <c r="I3" s="48"/>
      <c r="J3" s="33"/>
      <c r="K3" s="47"/>
      <c r="L3" s="33"/>
      <c r="M3" s="48"/>
      <c r="N3" s="33"/>
      <c r="O3" s="46"/>
      <c r="P3" s="19"/>
    </row>
    <row r="4" spans="1:16" ht="15">
      <c r="A4" s="33"/>
      <c r="B4" s="33"/>
      <c r="C4" s="33"/>
      <c r="D4" s="33"/>
      <c r="E4" s="48"/>
      <c r="F4" s="33"/>
      <c r="G4" s="47"/>
      <c r="H4" s="33"/>
      <c r="I4" s="48"/>
      <c r="J4" s="33"/>
      <c r="K4" s="47"/>
      <c r="L4" s="33"/>
      <c r="M4" s="48"/>
      <c r="N4" s="33"/>
      <c r="O4" s="46"/>
      <c r="P4" s="19"/>
    </row>
    <row r="5" spans="1:16" ht="15">
      <c r="A5" s="33"/>
      <c r="B5" s="33"/>
      <c r="C5" s="33"/>
      <c r="D5" s="33"/>
      <c r="E5" s="48"/>
      <c r="F5" s="33"/>
      <c r="G5" s="47"/>
      <c r="H5" s="33"/>
      <c r="I5" s="48"/>
      <c r="J5" s="33"/>
      <c r="K5" s="47"/>
      <c r="L5" s="33"/>
      <c r="M5" s="48"/>
      <c r="N5" s="33"/>
      <c r="O5" s="46"/>
      <c r="P5" s="19"/>
    </row>
    <row r="6" spans="1:16" ht="15">
      <c r="A6" s="33"/>
      <c r="B6" s="33"/>
      <c r="C6" s="33"/>
      <c r="D6" s="33"/>
      <c r="E6" s="48"/>
      <c r="F6" s="33"/>
      <c r="G6" s="47"/>
      <c r="H6" s="33"/>
      <c r="I6" s="48"/>
      <c r="J6" s="33"/>
      <c r="K6" s="47"/>
      <c r="L6" s="33"/>
      <c r="M6" s="48"/>
      <c r="N6" s="49" t="s">
        <v>38</v>
      </c>
      <c r="O6" s="46"/>
      <c r="P6" s="19"/>
    </row>
    <row r="7" spans="1:16" ht="15">
      <c r="A7" s="33"/>
      <c r="B7" s="33"/>
      <c r="C7" s="152">
        <v>38322</v>
      </c>
      <c r="D7" s="77" t="s">
        <v>254</v>
      </c>
      <c r="E7" s="36"/>
      <c r="F7" s="36"/>
      <c r="G7" s="78"/>
      <c r="H7" s="78"/>
      <c r="I7" s="78"/>
      <c r="J7" s="78"/>
      <c r="K7" s="78"/>
      <c r="L7" s="36"/>
      <c r="M7" s="36"/>
      <c r="N7" s="36"/>
      <c r="O7" s="46"/>
      <c r="P7" s="19"/>
    </row>
    <row r="8" spans="1:16" ht="15">
      <c r="A8" s="33"/>
      <c r="B8" s="33"/>
      <c r="C8" s="98"/>
      <c r="D8" s="33"/>
      <c r="E8" s="48"/>
      <c r="F8" s="33"/>
      <c r="G8" s="47"/>
      <c r="H8" s="33"/>
      <c r="I8" s="48"/>
      <c r="J8" s="33"/>
      <c r="K8" s="47"/>
      <c r="L8" s="33"/>
      <c r="M8" s="48"/>
      <c r="N8" s="33"/>
      <c r="O8" s="46"/>
      <c r="P8" s="19"/>
    </row>
    <row r="9" spans="1:16" ht="15">
      <c r="A9" s="33"/>
      <c r="B9" s="33"/>
      <c r="C9" s="98"/>
      <c r="D9" s="97">
        <v>38294</v>
      </c>
      <c r="E9" s="61"/>
      <c r="F9" s="39"/>
      <c r="G9" s="60"/>
      <c r="H9" s="97">
        <v>38232</v>
      </c>
      <c r="I9" s="61"/>
      <c r="J9" s="39"/>
      <c r="K9" s="60"/>
      <c r="L9" s="97">
        <v>37957</v>
      </c>
      <c r="M9" s="48"/>
      <c r="N9" s="33"/>
      <c r="O9" s="46"/>
      <c r="P9" s="4"/>
    </row>
    <row r="10" spans="1:16" ht="15">
      <c r="A10" s="62" t="s">
        <v>2</v>
      </c>
      <c r="B10" s="33"/>
      <c r="C10" s="98"/>
      <c r="D10" s="33"/>
      <c r="E10" s="48"/>
      <c r="F10" s="98"/>
      <c r="G10" s="47"/>
      <c r="H10" s="98"/>
      <c r="I10" s="48"/>
      <c r="J10" s="33"/>
      <c r="K10" s="47"/>
      <c r="L10" s="33"/>
      <c r="M10" s="48"/>
      <c r="N10" s="33"/>
      <c r="O10" s="46"/>
      <c r="P10" s="4"/>
    </row>
    <row r="11" spans="1:16" ht="15">
      <c r="A11" s="33"/>
      <c r="B11" s="33"/>
      <c r="C11" s="33"/>
      <c r="D11" s="33"/>
      <c r="E11" s="48"/>
      <c r="F11" s="33"/>
      <c r="G11" s="47"/>
      <c r="H11" s="33"/>
      <c r="I11" s="48"/>
      <c r="J11" s="33"/>
      <c r="K11" s="47"/>
      <c r="L11" s="33"/>
      <c r="M11" s="48"/>
      <c r="N11" s="33"/>
      <c r="O11" s="46"/>
      <c r="P11" s="4"/>
    </row>
    <row r="12" spans="1:16" ht="15">
      <c r="A12" s="51" t="s">
        <v>3</v>
      </c>
      <c r="B12" s="51"/>
      <c r="C12" s="143">
        <v>412637.041</v>
      </c>
      <c r="D12" s="143">
        <v>397495.557</v>
      </c>
      <c r="E12" s="68" t="s">
        <v>4</v>
      </c>
      <c r="F12" s="69">
        <v>3.8092209418079364</v>
      </c>
      <c r="G12" s="70" t="s">
        <v>5</v>
      </c>
      <c r="H12" s="143">
        <v>371163.409</v>
      </c>
      <c r="I12" s="68" t="s">
        <v>4</v>
      </c>
      <c r="J12" s="69">
        <v>11.173954919677982</v>
      </c>
      <c r="K12" s="70" t="s">
        <v>5</v>
      </c>
      <c r="L12" s="143">
        <v>354752.149</v>
      </c>
      <c r="M12" s="68" t="s">
        <v>4</v>
      </c>
      <c r="N12" s="69">
        <v>16.316995446869043</v>
      </c>
      <c r="O12" s="71" t="s">
        <v>5</v>
      </c>
      <c r="P12" s="6"/>
    </row>
    <row r="13" spans="1:16" ht="15">
      <c r="A13" s="51" t="s">
        <v>6</v>
      </c>
      <c r="B13" s="51"/>
      <c r="C13" s="143">
        <v>71865.365</v>
      </c>
      <c r="D13" s="143">
        <v>75201.85</v>
      </c>
      <c r="E13" s="68" t="s">
        <v>4</v>
      </c>
      <c r="F13" s="69">
        <v>-4.43670601188667</v>
      </c>
      <c r="G13" s="70" t="s">
        <v>5</v>
      </c>
      <c r="H13" s="143">
        <v>73837.294</v>
      </c>
      <c r="I13" s="68" t="s">
        <v>4</v>
      </c>
      <c r="J13" s="69">
        <v>-2.6706409365435064</v>
      </c>
      <c r="K13" s="70" t="s">
        <v>5</v>
      </c>
      <c r="L13" s="143">
        <v>58670.786</v>
      </c>
      <c r="M13" s="68" t="s">
        <v>4</v>
      </c>
      <c r="N13" s="69">
        <v>22.489180560833134</v>
      </c>
      <c r="O13" s="71" t="s">
        <v>5</v>
      </c>
      <c r="P13" s="6"/>
    </row>
    <row r="14" spans="1:16" ht="15">
      <c r="A14" s="51" t="s">
        <v>7</v>
      </c>
      <c r="B14" s="51"/>
      <c r="C14" s="143">
        <v>484502.406</v>
      </c>
      <c r="D14" s="143">
        <v>472697.407</v>
      </c>
      <c r="E14" s="68" t="s">
        <v>4</v>
      </c>
      <c r="F14" s="69">
        <v>2.497369104459679</v>
      </c>
      <c r="G14" s="70" t="s">
        <v>5</v>
      </c>
      <c r="H14" s="143">
        <v>445000.703</v>
      </c>
      <c r="I14" s="68" t="s">
        <v>4</v>
      </c>
      <c r="J14" s="69">
        <v>8.876773167704414</v>
      </c>
      <c r="K14" s="70" t="s">
        <v>5</v>
      </c>
      <c r="L14" s="143">
        <v>413422.935</v>
      </c>
      <c r="M14" s="68" t="s">
        <v>4</v>
      </c>
      <c r="N14" s="69">
        <v>17.192919159165683</v>
      </c>
      <c r="O14" s="71" t="s">
        <v>5</v>
      </c>
      <c r="P14" s="15"/>
    </row>
    <row r="15" spans="1:16" ht="15">
      <c r="A15" s="51" t="s">
        <v>8</v>
      </c>
      <c r="B15" s="33"/>
      <c r="C15" s="143">
        <v>2208598.927</v>
      </c>
      <c r="D15" s="143">
        <v>2179056.537</v>
      </c>
      <c r="E15" s="68" t="s">
        <v>4</v>
      </c>
      <c r="F15" s="69">
        <v>1.3557422443326175</v>
      </c>
      <c r="G15" s="70" t="s">
        <v>5</v>
      </c>
      <c r="H15" s="143">
        <v>2070190.712</v>
      </c>
      <c r="I15" s="68" t="s">
        <v>4</v>
      </c>
      <c r="J15" s="69">
        <v>6.685771228597815</v>
      </c>
      <c r="K15" s="70" t="s">
        <v>5</v>
      </c>
      <c r="L15" s="143">
        <v>2107268.779</v>
      </c>
      <c r="M15" s="68" t="s">
        <v>4</v>
      </c>
      <c r="N15" s="69">
        <v>4.80860101994611</v>
      </c>
      <c r="O15" s="71" t="s">
        <v>5</v>
      </c>
      <c r="P15" s="6"/>
    </row>
    <row r="16" spans="1:16" ht="15">
      <c r="A16" s="51" t="s">
        <v>9</v>
      </c>
      <c r="B16" s="33"/>
      <c r="C16" s="143">
        <v>1958115.537</v>
      </c>
      <c r="D16" s="143">
        <v>1960307.909</v>
      </c>
      <c r="E16" s="68" t="s">
        <v>4</v>
      </c>
      <c r="F16" s="69">
        <v>-0.11183814491256783</v>
      </c>
      <c r="G16" s="70" t="s">
        <v>5</v>
      </c>
      <c r="H16" s="143">
        <v>1837965.536</v>
      </c>
      <c r="I16" s="68" t="s">
        <v>4</v>
      </c>
      <c r="J16" s="69">
        <v>6.537119366312211</v>
      </c>
      <c r="K16" s="70" t="s">
        <v>5</v>
      </c>
      <c r="L16" s="143">
        <v>1706172.99</v>
      </c>
      <c r="M16" s="68" t="s">
        <v>4</v>
      </c>
      <c r="N16" s="69">
        <v>14.766530033979734</v>
      </c>
      <c r="O16" s="71" t="s">
        <v>5</v>
      </c>
      <c r="P16" s="6"/>
    </row>
    <row r="17" spans="1:16" ht="15">
      <c r="A17" s="51" t="s">
        <v>7</v>
      </c>
      <c r="B17" s="33"/>
      <c r="C17" s="143">
        <v>4166714.464</v>
      </c>
      <c r="D17" s="143">
        <v>4139364.446</v>
      </c>
      <c r="E17" s="68" t="s">
        <v>4</v>
      </c>
      <c r="F17" s="69">
        <v>0.6607298863580127</v>
      </c>
      <c r="G17" s="70" t="s">
        <v>5</v>
      </c>
      <c r="H17" s="143">
        <v>3908156.248</v>
      </c>
      <c r="I17" s="68" t="s">
        <v>4</v>
      </c>
      <c r="J17" s="69">
        <v>6.615861792432611</v>
      </c>
      <c r="K17" s="70" t="s">
        <v>5</v>
      </c>
      <c r="L17" s="143">
        <v>3813441.769</v>
      </c>
      <c r="M17" s="68" t="s">
        <v>4</v>
      </c>
      <c r="N17" s="69">
        <v>9.263880672619763</v>
      </c>
      <c r="O17" s="71" t="s">
        <v>5</v>
      </c>
      <c r="P17" s="6"/>
    </row>
    <row r="18" spans="1:16" ht="15">
      <c r="A18" s="51" t="s">
        <v>10</v>
      </c>
      <c r="B18" s="33"/>
      <c r="C18" s="143">
        <v>2219531.632</v>
      </c>
      <c r="D18" s="143">
        <v>2189857.25</v>
      </c>
      <c r="E18" s="68" t="s">
        <v>4</v>
      </c>
      <c r="F18" s="69">
        <v>1.3550829397669872</v>
      </c>
      <c r="G18" s="70" t="s">
        <v>5</v>
      </c>
      <c r="H18" s="143">
        <v>2084012.176</v>
      </c>
      <c r="I18" s="68" t="s">
        <v>4</v>
      </c>
      <c r="J18" s="69">
        <v>6.50281498163379</v>
      </c>
      <c r="K18" s="70" t="s">
        <v>5</v>
      </c>
      <c r="L18" s="143">
        <v>2122860.844</v>
      </c>
      <c r="M18" s="68" t="s">
        <v>4</v>
      </c>
      <c r="N18" s="69">
        <v>4.553797686420566</v>
      </c>
      <c r="O18" s="71" t="s">
        <v>5</v>
      </c>
      <c r="P18" s="6"/>
    </row>
    <row r="19" spans="1:16" ht="15">
      <c r="A19" s="51" t="s">
        <v>9</v>
      </c>
      <c r="B19" s="33"/>
      <c r="C19" s="143">
        <v>1969987.331</v>
      </c>
      <c r="D19" s="143">
        <v>1972079.892</v>
      </c>
      <c r="E19" s="68" t="s">
        <v>4</v>
      </c>
      <c r="F19" s="69">
        <v>-0.10610934214626866</v>
      </c>
      <c r="G19" s="70" t="s">
        <v>5</v>
      </c>
      <c r="H19" s="143">
        <v>1864788.397</v>
      </c>
      <c r="I19" s="68" t="s">
        <v>4</v>
      </c>
      <c r="J19" s="69">
        <v>5.641333578074594</v>
      </c>
      <c r="K19" s="70" t="s">
        <v>5</v>
      </c>
      <c r="L19" s="143">
        <v>1735182.756</v>
      </c>
      <c r="M19" s="68" t="s">
        <v>4</v>
      </c>
      <c r="N19" s="69">
        <v>13.531979509828645</v>
      </c>
      <c r="O19" s="71" t="s">
        <v>5</v>
      </c>
      <c r="P19" s="6"/>
    </row>
    <row r="20" spans="1:16" ht="15">
      <c r="A20" s="51" t="s">
        <v>7</v>
      </c>
      <c r="B20" s="33"/>
      <c r="C20" s="143">
        <v>4189518.963</v>
      </c>
      <c r="D20" s="143">
        <v>4161937.142</v>
      </c>
      <c r="E20" s="68" t="s">
        <v>4</v>
      </c>
      <c r="F20" s="69">
        <v>0.6627159435364689</v>
      </c>
      <c r="G20" s="70" t="s">
        <v>5</v>
      </c>
      <c r="H20" s="143">
        <v>3948800.573</v>
      </c>
      <c r="I20" s="68" t="s">
        <v>4</v>
      </c>
      <c r="J20" s="69">
        <v>6.095987516966957</v>
      </c>
      <c r="K20" s="70" t="s">
        <v>5</v>
      </c>
      <c r="L20" s="143">
        <v>3858043.6</v>
      </c>
      <c r="M20" s="68" t="s">
        <v>4</v>
      </c>
      <c r="N20" s="69">
        <v>8.591799299520602</v>
      </c>
      <c r="O20" s="71" t="s">
        <v>5</v>
      </c>
      <c r="P20" s="6"/>
    </row>
    <row r="21" spans="1:16" ht="15">
      <c r="A21" s="33"/>
      <c r="B21" s="33"/>
      <c r="C21" s="72"/>
      <c r="D21" s="72"/>
      <c r="E21" s="73"/>
      <c r="F21" s="69"/>
      <c r="G21" s="74"/>
      <c r="H21" s="72"/>
      <c r="I21" s="73"/>
      <c r="J21" s="69"/>
      <c r="K21" s="74"/>
      <c r="L21" s="72"/>
      <c r="M21" s="73"/>
      <c r="N21" s="69"/>
      <c r="O21" s="75"/>
      <c r="P21" s="4"/>
    </row>
    <row r="22" spans="1:16" ht="15">
      <c r="A22" s="51" t="s">
        <v>11</v>
      </c>
      <c r="B22" s="33"/>
      <c r="C22" s="143">
        <v>153379</v>
      </c>
      <c r="D22" s="143">
        <v>148858</v>
      </c>
      <c r="E22" s="68" t="s">
        <v>4</v>
      </c>
      <c r="F22" s="69">
        <v>3.037122626933055</v>
      </c>
      <c r="G22" s="70" t="s">
        <v>5</v>
      </c>
      <c r="H22" s="143">
        <v>150941</v>
      </c>
      <c r="I22" s="68" t="s">
        <v>4</v>
      </c>
      <c r="J22" s="69">
        <v>1.6152006413101816</v>
      </c>
      <c r="K22" s="70" t="s">
        <v>5</v>
      </c>
      <c r="L22" s="143">
        <v>140765</v>
      </c>
      <c r="M22" s="68" t="s">
        <v>4</v>
      </c>
      <c r="N22" s="69">
        <v>8.961034348026857</v>
      </c>
      <c r="O22" s="71" t="s">
        <v>5</v>
      </c>
      <c r="P22" s="6"/>
    </row>
    <row r="23" spans="1:16" ht="15">
      <c r="A23" s="51" t="s">
        <v>12</v>
      </c>
      <c r="B23" s="33"/>
      <c r="C23" s="143">
        <v>140803.051</v>
      </c>
      <c r="D23" s="143">
        <v>138805.472</v>
      </c>
      <c r="E23" s="68" t="s">
        <v>4</v>
      </c>
      <c r="F23" s="69">
        <v>1.439121218506429</v>
      </c>
      <c r="G23" s="70" t="s">
        <v>5</v>
      </c>
      <c r="H23" s="143">
        <v>138741.238</v>
      </c>
      <c r="I23" s="68" t="s">
        <v>4</v>
      </c>
      <c r="J23" s="69">
        <v>1.4860851969621223</v>
      </c>
      <c r="K23" s="70" t="s">
        <v>5</v>
      </c>
      <c r="L23" s="143">
        <v>127866.749</v>
      </c>
      <c r="M23" s="68" t="s">
        <v>4</v>
      </c>
      <c r="N23" s="69">
        <v>10.117017990345573</v>
      </c>
      <c r="O23" s="71" t="s">
        <v>5</v>
      </c>
      <c r="P23" s="6"/>
    </row>
    <row r="24" spans="1:16" ht="15">
      <c r="A24" s="51"/>
      <c r="B24" s="33"/>
      <c r="C24" s="143"/>
      <c r="D24" s="143"/>
      <c r="E24" s="68"/>
      <c r="F24" s="69"/>
      <c r="G24" s="70"/>
      <c r="H24" s="143"/>
      <c r="I24" s="68"/>
      <c r="J24" s="69"/>
      <c r="K24" s="70"/>
      <c r="L24" s="143"/>
      <c r="M24" s="68"/>
      <c r="N24" s="69"/>
      <c r="O24" s="71"/>
      <c r="P24" s="6"/>
    </row>
    <row r="25" spans="1:16" ht="15">
      <c r="A25" s="101" t="s">
        <v>251</v>
      </c>
      <c r="B25" s="33"/>
      <c r="C25" s="143"/>
      <c r="D25" s="143"/>
      <c r="E25" s="68"/>
      <c r="F25" s="69"/>
      <c r="G25" s="70"/>
      <c r="H25" s="143"/>
      <c r="I25" s="68"/>
      <c r="J25" s="69"/>
      <c r="K25" s="70"/>
      <c r="L25" s="143"/>
      <c r="M25" s="68"/>
      <c r="N25" s="69"/>
      <c r="O25" s="71"/>
      <c r="P25" s="6"/>
    </row>
    <row r="26" spans="1:16" ht="15">
      <c r="A26" s="57"/>
      <c r="B26" s="33"/>
      <c r="C26" s="143"/>
      <c r="D26" s="143"/>
      <c r="E26" s="68"/>
      <c r="F26" s="69"/>
      <c r="G26" s="70"/>
      <c r="H26" s="143"/>
      <c r="I26" s="68"/>
      <c r="J26" s="69"/>
      <c r="K26" s="70"/>
      <c r="L26" s="143"/>
      <c r="M26" s="68"/>
      <c r="N26" s="69"/>
      <c r="O26" s="71"/>
      <c r="P26" s="6"/>
    </row>
    <row r="27" spans="1:16" ht="15">
      <c r="A27" s="57" t="s">
        <v>3</v>
      </c>
      <c r="B27" s="33"/>
      <c r="C27" s="143">
        <v>397217.614530686</v>
      </c>
      <c r="D27" s="143">
        <v>400174.62543437805</v>
      </c>
      <c r="E27" s="68" t="s">
        <v>4</v>
      </c>
      <c r="F27" s="69">
        <v>-0.7389301359331029</v>
      </c>
      <c r="G27" s="70" t="s">
        <v>5</v>
      </c>
      <c r="H27" s="143">
        <v>378731.060317809</v>
      </c>
      <c r="I27" s="68" t="s">
        <v>4</v>
      </c>
      <c r="J27" s="69">
        <v>4.881182493288023</v>
      </c>
      <c r="K27" s="70" t="s">
        <v>5</v>
      </c>
      <c r="L27" s="143">
        <v>342364.491710813</v>
      </c>
      <c r="M27" s="68" t="s">
        <v>4</v>
      </c>
      <c r="N27" s="69">
        <v>16.02184927115809</v>
      </c>
      <c r="O27" s="70" t="s">
        <v>5</v>
      </c>
      <c r="P27" s="6"/>
    </row>
    <row r="28" spans="1:16" ht="15">
      <c r="A28" s="51" t="s">
        <v>184</v>
      </c>
      <c r="B28" s="33"/>
      <c r="C28" s="143">
        <v>141621.355210291</v>
      </c>
      <c r="D28" s="143">
        <v>141921.679517534</v>
      </c>
      <c r="E28" s="68" t="s">
        <v>4</v>
      </c>
      <c r="F28" s="69">
        <v>-0.21161270657448483</v>
      </c>
      <c r="G28" s="70" t="s">
        <v>5</v>
      </c>
      <c r="H28" s="143">
        <v>140122.295697801</v>
      </c>
      <c r="I28" s="68" t="s">
        <v>4</v>
      </c>
      <c r="J28" s="69">
        <v>1.0698222613501684</v>
      </c>
      <c r="K28" s="70" t="s">
        <v>5</v>
      </c>
      <c r="L28" s="143">
        <v>128567.980601481</v>
      </c>
      <c r="M28" s="68" t="s">
        <v>4</v>
      </c>
      <c r="N28" s="69">
        <v>10.152896971502727</v>
      </c>
      <c r="O28" s="70" t="s">
        <v>5</v>
      </c>
      <c r="P28" s="6"/>
    </row>
    <row r="29" spans="1:16" ht="15">
      <c r="A29" s="51" t="s">
        <v>185</v>
      </c>
      <c r="B29" s="33"/>
      <c r="C29" s="143">
        <v>255596.259320395</v>
      </c>
      <c r="D29" s="143">
        <v>258252.945916844</v>
      </c>
      <c r="E29" s="73" t="s">
        <v>4</v>
      </c>
      <c r="F29" s="69">
        <v>-1.028714924051414</v>
      </c>
      <c r="G29" s="74" t="s">
        <v>5</v>
      </c>
      <c r="H29" s="143">
        <v>238608.764620008</v>
      </c>
      <c r="I29" s="73" t="s">
        <v>4</v>
      </c>
      <c r="J29" s="69">
        <v>7.11939258704102</v>
      </c>
      <c r="K29" s="74" t="s">
        <v>5</v>
      </c>
      <c r="L29" s="143">
        <v>213796.511109332</v>
      </c>
      <c r="M29" s="73" t="s">
        <v>4</v>
      </c>
      <c r="N29" s="69">
        <v>19.551183503498464</v>
      </c>
      <c r="O29" s="74" t="s">
        <v>5</v>
      </c>
      <c r="P29" s="4"/>
    </row>
    <row r="30" spans="1:16" ht="15">
      <c r="A30" s="51"/>
      <c r="B30" s="33"/>
      <c r="C30" s="143"/>
      <c r="D30" s="143"/>
      <c r="E30" s="73"/>
      <c r="F30" s="69"/>
      <c r="G30" s="74"/>
      <c r="H30" s="143"/>
      <c r="I30" s="73"/>
      <c r="J30" s="69"/>
      <c r="K30" s="74"/>
      <c r="L30" s="143"/>
      <c r="M30" s="73"/>
      <c r="N30" s="69"/>
      <c r="O30" s="75"/>
      <c r="P30" s="4"/>
    </row>
    <row r="31" spans="1:16" ht="15">
      <c r="A31" s="33"/>
      <c r="B31" s="33"/>
      <c r="C31" s="143"/>
      <c r="D31" s="143"/>
      <c r="E31" s="73"/>
      <c r="F31" s="69"/>
      <c r="G31" s="74"/>
      <c r="H31" s="143"/>
      <c r="I31" s="73"/>
      <c r="J31" s="69"/>
      <c r="K31" s="74"/>
      <c r="L31" s="143"/>
      <c r="M31" s="73"/>
      <c r="N31" s="69"/>
      <c r="O31" s="75"/>
      <c r="P31" s="4"/>
    </row>
    <row r="32" spans="1:16" ht="15">
      <c r="A32" s="62" t="s">
        <v>217</v>
      </c>
      <c r="B32" s="33"/>
      <c r="C32" s="143"/>
      <c r="D32" s="143"/>
      <c r="E32" s="73"/>
      <c r="F32" s="69"/>
      <c r="G32" s="74"/>
      <c r="H32" s="143"/>
      <c r="I32" s="73"/>
      <c r="J32" s="69"/>
      <c r="K32" s="74"/>
      <c r="L32" s="143"/>
      <c r="M32" s="73"/>
      <c r="N32" s="69"/>
      <c r="O32" s="75"/>
      <c r="P32" s="4"/>
    </row>
    <row r="33" spans="1:16" ht="15">
      <c r="A33" s="33"/>
      <c r="B33" s="33"/>
      <c r="C33" s="143"/>
      <c r="D33" s="143"/>
      <c r="E33" s="73"/>
      <c r="F33" s="69"/>
      <c r="G33" s="74"/>
      <c r="H33" s="143"/>
      <c r="I33" s="73"/>
      <c r="J33" s="69"/>
      <c r="K33" s="74"/>
      <c r="L33" s="143"/>
      <c r="M33" s="73"/>
      <c r="N33" s="69"/>
      <c r="O33" s="75"/>
      <c r="P33" s="4"/>
    </row>
    <row r="34" spans="1:16" ht="15">
      <c r="A34" s="51" t="s">
        <v>218</v>
      </c>
      <c r="B34" s="33"/>
      <c r="C34" s="143">
        <v>343699.355</v>
      </c>
      <c r="D34" s="143">
        <v>333891.935</v>
      </c>
      <c r="E34" s="68" t="s">
        <v>4</v>
      </c>
      <c r="F34" s="69">
        <v>2.9373036518536964</v>
      </c>
      <c r="G34" s="70" t="s">
        <v>5</v>
      </c>
      <c r="H34" s="143">
        <v>306259.465</v>
      </c>
      <c r="I34" s="68" t="s">
        <v>4</v>
      </c>
      <c r="J34" s="69">
        <v>12.224892380060794</v>
      </c>
      <c r="K34" s="70" t="s">
        <v>5</v>
      </c>
      <c r="L34" s="143">
        <v>285556.186</v>
      </c>
      <c r="M34" s="68" t="s">
        <v>4</v>
      </c>
      <c r="N34" s="69">
        <v>20.361376097101953</v>
      </c>
      <c r="O34" s="71" t="s">
        <v>5</v>
      </c>
      <c r="P34" s="6"/>
    </row>
    <row r="35" spans="1:16" ht="15">
      <c r="A35" s="51" t="s">
        <v>219</v>
      </c>
      <c r="B35" s="33"/>
      <c r="C35" s="143">
        <v>1432010.748</v>
      </c>
      <c r="D35" s="143">
        <v>1396360.625</v>
      </c>
      <c r="E35" s="68" t="s">
        <v>4</v>
      </c>
      <c r="F35" s="69">
        <v>2.553074210324425</v>
      </c>
      <c r="G35" s="70" t="s">
        <v>5</v>
      </c>
      <c r="H35" s="143">
        <v>1302940.756</v>
      </c>
      <c r="I35" s="68" t="s">
        <v>4</v>
      </c>
      <c r="J35" s="69">
        <v>9.906052244174319</v>
      </c>
      <c r="K35" s="70" t="s">
        <v>5</v>
      </c>
      <c r="L35" s="143">
        <v>1277527.421</v>
      </c>
      <c r="M35" s="68" t="s">
        <v>4</v>
      </c>
      <c r="N35" s="69">
        <v>12.092368778986852</v>
      </c>
      <c r="O35" s="71" t="s">
        <v>5</v>
      </c>
      <c r="P35" s="6"/>
    </row>
    <row r="36" spans="1:16" ht="15">
      <c r="A36" s="51" t="s">
        <v>220</v>
      </c>
      <c r="B36" s="33"/>
      <c r="C36" s="143">
        <v>2090320.931</v>
      </c>
      <c r="D36" s="143">
        <v>2114141.472</v>
      </c>
      <c r="E36" s="68" t="s">
        <v>4</v>
      </c>
      <c r="F36" s="69">
        <v>-1.1267240776212333</v>
      </c>
      <c r="G36" s="70" t="s">
        <v>5</v>
      </c>
      <c r="H36" s="143">
        <v>2023064.495</v>
      </c>
      <c r="I36" s="68" t="s">
        <v>4</v>
      </c>
      <c r="J36" s="69">
        <v>3.3244830387871644</v>
      </c>
      <c r="K36" s="70" t="s">
        <v>5</v>
      </c>
      <c r="L36" s="143">
        <v>2003934.217</v>
      </c>
      <c r="M36" s="68" t="s">
        <v>4</v>
      </c>
      <c r="N36" s="69">
        <v>4.310855778954959</v>
      </c>
      <c r="O36" s="71" t="s">
        <v>5</v>
      </c>
      <c r="P36" s="6"/>
    </row>
    <row r="37" spans="1:16" ht="15">
      <c r="A37" s="51" t="s">
        <v>13</v>
      </c>
      <c r="B37" s="76"/>
      <c r="C37" s="143">
        <v>2070777.864</v>
      </c>
      <c r="D37" s="143">
        <v>2094832.541</v>
      </c>
      <c r="E37" s="68" t="s">
        <v>4</v>
      </c>
      <c r="F37" s="69">
        <v>-1.1482863918333521</v>
      </c>
      <c r="G37" s="70" t="s">
        <v>5</v>
      </c>
      <c r="H37" s="143">
        <v>1985590.592</v>
      </c>
      <c r="I37" s="68" t="s">
        <v>4</v>
      </c>
      <c r="J37" s="69">
        <v>4.290273752465495</v>
      </c>
      <c r="K37" s="70" t="s">
        <v>5</v>
      </c>
      <c r="L37" s="143">
        <v>1960838.985</v>
      </c>
      <c r="M37" s="68" t="s">
        <v>4</v>
      </c>
      <c r="N37" s="69">
        <v>5.606726500289369</v>
      </c>
      <c r="O37" s="71" t="s">
        <v>5</v>
      </c>
      <c r="P37" s="6"/>
    </row>
    <row r="38" spans="1:16" ht="15">
      <c r="A38" s="51" t="s">
        <v>14</v>
      </c>
      <c r="B38" s="76"/>
      <c r="C38" s="143">
        <v>14775.771</v>
      </c>
      <c r="D38" s="143">
        <v>14592.013</v>
      </c>
      <c r="E38" s="68" t="s">
        <v>4</v>
      </c>
      <c r="F38" s="69">
        <v>1.2593053473842133</v>
      </c>
      <c r="G38" s="70" t="s">
        <v>5</v>
      </c>
      <c r="H38" s="143">
        <v>32382.822</v>
      </c>
      <c r="I38" s="68" t="s">
        <v>4</v>
      </c>
      <c r="J38" s="69">
        <v>-54.371577004623006</v>
      </c>
      <c r="K38" s="70" t="s">
        <v>5</v>
      </c>
      <c r="L38" s="143">
        <v>38186.971</v>
      </c>
      <c r="M38" s="68" t="s">
        <v>4</v>
      </c>
      <c r="N38" s="69">
        <v>-61.30677397796227</v>
      </c>
      <c r="O38" s="71" t="s">
        <v>5</v>
      </c>
      <c r="P38" s="6"/>
    </row>
    <row r="39" spans="1:16" ht="15">
      <c r="A39" s="51" t="s">
        <v>15</v>
      </c>
      <c r="B39" s="76"/>
      <c r="C39" s="143">
        <v>4767.296</v>
      </c>
      <c r="D39" s="143">
        <v>4716.918</v>
      </c>
      <c r="E39" s="68" t="s">
        <v>4</v>
      </c>
      <c r="F39" s="69">
        <v>1.0680278944853399</v>
      </c>
      <c r="G39" s="70" t="s">
        <v>5</v>
      </c>
      <c r="H39" s="143">
        <v>5091.081</v>
      </c>
      <c r="I39" s="68" t="s">
        <v>4</v>
      </c>
      <c r="J39" s="69">
        <v>-6.359847741570007</v>
      </c>
      <c r="K39" s="70" t="s">
        <v>5</v>
      </c>
      <c r="L39" s="143">
        <v>4908.261</v>
      </c>
      <c r="M39" s="68" t="s">
        <v>4</v>
      </c>
      <c r="N39" s="69">
        <v>-2.871994785933353</v>
      </c>
      <c r="O39" s="71" t="s">
        <v>5</v>
      </c>
      <c r="P39" s="6"/>
    </row>
    <row r="40" spans="1:16" ht="15">
      <c r="A40" s="51" t="s">
        <v>16</v>
      </c>
      <c r="B40" s="33"/>
      <c r="C40" s="143">
        <v>2017885.965</v>
      </c>
      <c r="D40" s="143">
        <v>1988829.342</v>
      </c>
      <c r="E40" s="68" t="s">
        <v>4</v>
      </c>
      <c r="F40" s="69">
        <v>1.4609912668917246</v>
      </c>
      <c r="G40" s="70" t="s">
        <v>5</v>
      </c>
      <c r="H40" s="143">
        <v>1881038.886</v>
      </c>
      <c r="I40" s="68" t="s">
        <v>4</v>
      </c>
      <c r="J40" s="69">
        <v>7.27507974548061</v>
      </c>
      <c r="K40" s="70" t="s">
        <v>5</v>
      </c>
      <c r="L40" s="143">
        <v>1930790.482</v>
      </c>
      <c r="M40" s="68" t="s">
        <v>4</v>
      </c>
      <c r="N40" s="69">
        <v>4.510871780856434</v>
      </c>
      <c r="O40" s="71" t="s">
        <v>5</v>
      </c>
      <c r="P40" s="6"/>
    </row>
    <row r="41" spans="1:16" ht="15">
      <c r="A41" s="51" t="s">
        <v>17</v>
      </c>
      <c r="B41" s="33"/>
      <c r="C41" s="143">
        <v>271833.99</v>
      </c>
      <c r="D41" s="143">
        <v>258690.085</v>
      </c>
      <c r="E41" s="68" t="s">
        <v>4</v>
      </c>
      <c r="F41" s="69">
        <v>5.080946569714868</v>
      </c>
      <c r="G41" s="70" t="s">
        <v>5</v>
      </c>
      <c r="H41" s="143">
        <v>232422.171</v>
      </c>
      <c r="I41" s="68" t="s">
        <v>4</v>
      </c>
      <c r="J41" s="69">
        <v>16.956996327170515</v>
      </c>
      <c r="K41" s="70" t="s">
        <v>5</v>
      </c>
      <c r="L41" s="143">
        <v>226885.4</v>
      </c>
      <c r="M41" s="68" t="s">
        <v>4</v>
      </c>
      <c r="N41" s="69">
        <v>19.811142541565047</v>
      </c>
      <c r="O41" s="71" t="s">
        <v>5</v>
      </c>
      <c r="P41" s="6"/>
    </row>
    <row r="42" spans="1:16" ht="15">
      <c r="A42" s="51" t="s">
        <v>18</v>
      </c>
      <c r="B42" s="33"/>
      <c r="C42" s="143">
        <v>1033373.664</v>
      </c>
      <c r="D42" s="143">
        <v>1009231.767</v>
      </c>
      <c r="E42" s="68" t="s">
        <v>4</v>
      </c>
      <c r="F42" s="69">
        <v>2.392106331706458</v>
      </c>
      <c r="G42" s="70" t="s">
        <v>5</v>
      </c>
      <c r="H42" s="143">
        <v>924198.3</v>
      </c>
      <c r="I42" s="68" t="s">
        <v>4</v>
      </c>
      <c r="J42" s="69">
        <v>11.81298039609031</v>
      </c>
      <c r="K42" s="70" t="s">
        <v>5</v>
      </c>
      <c r="L42" s="143">
        <v>936344.824</v>
      </c>
      <c r="M42" s="68" t="s">
        <v>4</v>
      </c>
      <c r="N42" s="69">
        <v>10.362511492881382</v>
      </c>
      <c r="O42" s="71" t="s">
        <v>5</v>
      </c>
      <c r="P42" s="6"/>
    </row>
    <row r="43" spans="1:16" ht="15">
      <c r="A43" s="51" t="s">
        <v>19</v>
      </c>
      <c r="B43" s="33"/>
      <c r="C43" s="143">
        <v>712678.311</v>
      </c>
      <c r="D43" s="143">
        <v>720907.49</v>
      </c>
      <c r="E43" s="68" t="s">
        <v>4</v>
      </c>
      <c r="F43" s="69">
        <v>-1.141502774509945</v>
      </c>
      <c r="G43" s="70" t="s">
        <v>5</v>
      </c>
      <c r="H43" s="143">
        <v>724418.415</v>
      </c>
      <c r="I43" s="68" t="s">
        <v>4</v>
      </c>
      <c r="J43" s="69">
        <v>-1.6206247324621188</v>
      </c>
      <c r="K43" s="70" t="s">
        <v>5</v>
      </c>
      <c r="L43" s="143">
        <v>767560.258</v>
      </c>
      <c r="M43" s="68" t="s">
        <v>4</v>
      </c>
      <c r="N43" s="69">
        <v>-7.15018090475445</v>
      </c>
      <c r="O43" s="71" t="s">
        <v>5</v>
      </c>
      <c r="P43" s="6"/>
    </row>
    <row r="44" spans="1:16" ht="15">
      <c r="A44" s="51" t="s">
        <v>20</v>
      </c>
      <c r="B44" s="33"/>
      <c r="C44" s="143">
        <v>1309232.195</v>
      </c>
      <c r="D44" s="143">
        <v>1323790.613</v>
      </c>
      <c r="E44" s="68" t="s">
        <v>4</v>
      </c>
      <c r="F44" s="69">
        <v>-1.0997523216309304</v>
      </c>
      <c r="G44" s="70" t="s">
        <v>5</v>
      </c>
      <c r="H44" s="143">
        <v>1188910.743</v>
      </c>
      <c r="I44" s="68" t="s">
        <v>4</v>
      </c>
      <c r="J44" s="69">
        <v>10.12030993145801</v>
      </c>
      <c r="K44" s="70" t="s">
        <v>5</v>
      </c>
      <c r="L44" s="143">
        <v>1109567.393</v>
      </c>
      <c r="M44" s="68" t="s">
        <v>4</v>
      </c>
      <c r="N44" s="69">
        <v>17.994833234974152</v>
      </c>
      <c r="O44" s="71" t="s">
        <v>5</v>
      </c>
      <c r="P44" s="6"/>
    </row>
    <row r="45" spans="1:16" ht="15">
      <c r="A45" s="51" t="s">
        <v>21</v>
      </c>
      <c r="B45" s="33"/>
      <c r="C45" s="143">
        <v>538912.874</v>
      </c>
      <c r="D45" s="143">
        <v>531774.077</v>
      </c>
      <c r="E45" s="68" t="s">
        <v>4</v>
      </c>
      <c r="F45" s="69">
        <v>1.342449229618964</v>
      </c>
      <c r="G45" s="70" t="s">
        <v>5</v>
      </c>
      <c r="H45" s="143">
        <v>562315.087</v>
      </c>
      <c r="I45" s="68" t="s">
        <v>4</v>
      </c>
      <c r="J45" s="69">
        <v>-4.161761535663743</v>
      </c>
      <c r="K45" s="70" t="s">
        <v>5</v>
      </c>
      <c r="L45" s="143">
        <v>526659.949</v>
      </c>
      <c r="M45" s="68" t="s">
        <v>4</v>
      </c>
      <c r="N45" s="69">
        <v>2.3265344219292245</v>
      </c>
      <c r="O45" s="71" t="s">
        <v>5</v>
      </c>
      <c r="P45" s="6"/>
    </row>
    <row r="46" spans="1:16" ht="15">
      <c r="A46" s="51" t="s">
        <v>22</v>
      </c>
      <c r="B46" s="33"/>
      <c r="C46" s="143">
        <v>1848145.069</v>
      </c>
      <c r="D46" s="143">
        <v>1855564.69</v>
      </c>
      <c r="E46" s="68" t="s">
        <v>4</v>
      </c>
      <c r="F46" s="69">
        <v>-0.399857845969251</v>
      </c>
      <c r="G46" s="70" t="s">
        <v>5</v>
      </c>
      <c r="H46" s="143">
        <v>1751225.83</v>
      </c>
      <c r="I46" s="68" t="s">
        <v>4</v>
      </c>
      <c r="J46" s="69">
        <v>5.53436554781743</v>
      </c>
      <c r="K46" s="70" t="s">
        <v>5</v>
      </c>
      <c r="L46" s="143">
        <v>1636227.342</v>
      </c>
      <c r="M46" s="68" t="s">
        <v>4</v>
      </c>
      <c r="N46" s="69">
        <v>12.951606513369214</v>
      </c>
      <c r="O46" s="71" t="s">
        <v>5</v>
      </c>
      <c r="P46" s="6"/>
    </row>
    <row r="47" spans="1:16" ht="15">
      <c r="A47" s="51" t="s">
        <v>23</v>
      </c>
      <c r="B47" s="33"/>
      <c r="C47" s="143">
        <v>3866031.034</v>
      </c>
      <c r="D47" s="143">
        <v>3844394.032</v>
      </c>
      <c r="E47" s="68" t="s">
        <v>4</v>
      </c>
      <c r="F47" s="69">
        <v>0.5628195710402508</v>
      </c>
      <c r="G47" s="70" t="s">
        <v>5</v>
      </c>
      <c r="H47" s="143">
        <v>3632264.716</v>
      </c>
      <c r="I47" s="68" t="s">
        <v>4</v>
      </c>
      <c r="J47" s="69">
        <v>6.435828230532522</v>
      </c>
      <c r="K47" s="70" t="s">
        <v>5</v>
      </c>
      <c r="L47" s="143">
        <v>3567017.824</v>
      </c>
      <c r="M47" s="68" t="s">
        <v>4</v>
      </c>
      <c r="N47" s="69">
        <v>8.382722620227653</v>
      </c>
      <c r="O47" s="71" t="s">
        <v>5</v>
      </c>
      <c r="P47" s="6"/>
    </row>
    <row r="48" spans="1:16" ht="15">
      <c r="A48" s="33"/>
      <c r="B48" s="33"/>
      <c r="C48" s="143"/>
      <c r="D48" s="143"/>
      <c r="E48" s="73"/>
      <c r="F48" s="69"/>
      <c r="G48" s="74"/>
      <c r="H48" s="143"/>
      <c r="I48" s="73"/>
      <c r="J48" s="69"/>
      <c r="K48" s="74"/>
      <c r="L48" s="143"/>
      <c r="M48" s="73"/>
      <c r="N48" s="69"/>
      <c r="O48" s="71"/>
      <c r="P48" s="16"/>
    </row>
    <row r="49" spans="1:16" ht="15">
      <c r="A49" s="51" t="s">
        <v>24</v>
      </c>
      <c r="B49" s="33"/>
      <c r="C49" s="143">
        <v>1073.947</v>
      </c>
      <c r="D49" s="143">
        <v>1098.149</v>
      </c>
      <c r="E49" s="68" t="s">
        <v>4</v>
      </c>
      <c r="F49" s="69">
        <v>-2.2038903646044474</v>
      </c>
      <c r="G49" s="70" t="s">
        <v>5</v>
      </c>
      <c r="H49" s="143">
        <v>1123.851</v>
      </c>
      <c r="I49" s="68" t="s">
        <v>4</v>
      </c>
      <c r="J49" s="69">
        <v>-4.440446286918842</v>
      </c>
      <c r="K49" s="70" t="s">
        <v>5</v>
      </c>
      <c r="L49" s="143">
        <v>1409.021</v>
      </c>
      <c r="M49" s="68" t="s">
        <v>4</v>
      </c>
      <c r="N49" s="69">
        <v>-23.780624987136463</v>
      </c>
      <c r="O49" s="71" t="s">
        <v>5</v>
      </c>
      <c r="P49" s="6"/>
    </row>
    <row r="50" spans="1:16" ht="15">
      <c r="A50" s="33"/>
      <c r="B50" s="33"/>
      <c r="C50" s="143"/>
      <c r="D50" s="144"/>
      <c r="E50" s="73"/>
      <c r="F50" s="69"/>
      <c r="G50" s="74"/>
      <c r="H50" s="143"/>
      <c r="I50" s="73"/>
      <c r="J50" s="69"/>
      <c r="K50" s="74"/>
      <c r="L50" s="143"/>
      <c r="M50" s="73"/>
      <c r="N50" s="69"/>
      <c r="O50" s="75"/>
      <c r="P50" s="4"/>
    </row>
    <row r="51" spans="1:16" ht="15">
      <c r="A51" s="33"/>
      <c r="B51" s="33"/>
      <c r="C51" s="143"/>
      <c r="D51" s="144"/>
      <c r="E51" s="73"/>
      <c r="F51" s="69"/>
      <c r="G51" s="74"/>
      <c r="H51" s="143"/>
      <c r="I51" s="73"/>
      <c r="J51" s="69"/>
      <c r="K51" s="74"/>
      <c r="L51" s="143"/>
      <c r="M51" s="73"/>
      <c r="N51" s="69"/>
      <c r="O51" s="75"/>
      <c r="P51" s="4"/>
    </row>
    <row r="52" spans="1:16" ht="15">
      <c r="A52" s="62" t="s">
        <v>34</v>
      </c>
      <c r="B52" s="33"/>
      <c r="C52" s="143"/>
      <c r="D52" s="144"/>
      <c r="E52" s="73"/>
      <c r="F52" s="69"/>
      <c r="G52" s="74"/>
      <c r="H52" s="143"/>
      <c r="I52" s="73"/>
      <c r="J52" s="69"/>
      <c r="K52" s="74"/>
      <c r="L52" s="143"/>
      <c r="M52" s="73"/>
      <c r="N52" s="69"/>
      <c r="O52" s="75"/>
      <c r="P52" s="4"/>
    </row>
    <row r="53" spans="1:16" ht="15">
      <c r="A53" s="33"/>
      <c r="B53" s="33"/>
      <c r="C53" s="143"/>
      <c r="D53" s="144"/>
      <c r="E53" s="73"/>
      <c r="F53" s="69"/>
      <c r="G53" s="74"/>
      <c r="H53" s="143"/>
      <c r="I53" s="73"/>
      <c r="J53" s="69"/>
      <c r="K53" s="74"/>
      <c r="L53" s="143"/>
      <c r="M53" s="73"/>
      <c r="N53" s="69"/>
      <c r="O53" s="75"/>
      <c r="P53" s="4"/>
    </row>
    <row r="54" spans="1:16" ht="15">
      <c r="A54" s="40" t="s">
        <v>25</v>
      </c>
      <c r="B54" s="33"/>
      <c r="C54" s="143">
        <v>1922469.918</v>
      </c>
      <c r="D54" s="144">
        <v>1931349.802</v>
      </c>
      <c r="E54" s="68" t="s">
        <v>4</v>
      </c>
      <c r="F54" s="69">
        <v>-0.4597760587338655</v>
      </c>
      <c r="G54" s="70" t="s">
        <v>5</v>
      </c>
      <c r="H54" s="143">
        <v>1863633.795</v>
      </c>
      <c r="I54" s="68" t="s">
        <v>4</v>
      </c>
      <c r="J54" s="69">
        <v>3.1570646098956416</v>
      </c>
      <c r="K54" s="70" t="s">
        <v>5</v>
      </c>
      <c r="L54" s="143">
        <v>1808639.314</v>
      </c>
      <c r="M54" s="68" t="s">
        <v>4</v>
      </c>
      <c r="N54" s="69">
        <v>6.2937150109963795</v>
      </c>
      <c r="O54" s="71" t="s">
        <v>5</v>
      </c>
      <c r="P54" s="6"/>
    </row>
    <row r="55" spans="1:16" ht="15">
      <c r="A55" s="85" t="s">
        <v>26</v>
      </c>
      <c r="B55" s="76"/>
      <c r="C55" s="143">
        <v>117062.221</v>
      </c>
      <c r="D55" s="144">
        <v>117857.51</v>
      </c>
      <c r="E55" s="68" t="s">
        <v>4</v>
      </c>
      <c r="F55" s="69">
        <v>-0.6747885645980318</v>
      </c>
      <c r="G55" s="70" t="s">
        <v>5</v>
      </c>
      <c r="H55" s="143">
        <v>116463.303</v>
      </c>
      <c r="I55" s="68" t="s">
        <v>4</v>
      </c>
      <c r="J55" s="69">
        <v>0.514254691883508</v>
      </c>
      <c r="K55" s="70" t="s">
        <v>5</v>
      </c>
      <c r="L55" s="143">
        <v>89063.913</v>
      </c>
      <c r="M55" s="68" t="s">
        <v>4</v>
      </c>
      <c r="N55" s="69">
        <v>31.43619795820109</v>
      </c>
      <c r="O55" s="71" t="s">
        <v>5</v>
      </c>
      <c r="P55" s="6"/>
    </row>
    <row r="56" spans="1:16" ht="15">
      <c r="A56" s="85" t="s">
        <v>27</v>
      </c>
      <c r="B56" s="76"/>
      <c r="C56" s="143">
        <v>13081.692</v>
      </c>
      <c r="D56" s="144">
        <v>13295.232</v>
      </c>
      <c r="E56" s="68" t="s">
        <v>4</v>
      </c>
      <c r="F56" s="69">
        <v>-1.6061397048204924</v>
      </c>
      <c r="G56" s="70" t="s">
        <v>5</v>
      </c>
      <c r="H56" s="143">
        <v>12404.645</v>
      </c>
      <c r="I56" s="68" t="s">
        <v>4</v>
      </c>
      <c r="J56" s="69">
        <v>5.458011897962393</v>
      </c>
      <c r="K56" s="70" t="s">
        <v>5</v>
      </c>
      <c r="L56" s="143">
        <v>11053.951</v>
      </c>
      <c r="M56" s="68" t="s">
        <v>4</v>
      </c>
      <c r="N56" s="69">
        <v>18.34403825383339</v>
      </c>
      <c r="O56" s="71" t="s">
        <v>5</v>
      </c>
      <c r="P56" s="6"/>
    </row>
    <row r="57" spans="1:16" ht="15">
      <c r="A57" s="85" t="s">
        <v>28</v>
      </c>
      <c r="B57" s="76"/>
      <c r="C57" s="143">
        <v>1792326.005</v>
      </c>
      <c r="D57" s="144">
        <v>1800197.06</v>
      </c>
      <c r="E57" s="68" t="s">
        <v>4</v>
      </c>
      <c r="F57" s="69">
        <v>-0.4372329660398435</v>
      </c>
      <c r="G57" s="70" t="s">
        <v>5</v>
      </c>
      <c r="H57" s="143">
        <v>1734765.847</v>
      </c>
      <c r="I57" s="68" t="s">
        <v>4</v>
      </c>
      <c r="J57" s="69">
        <v>3.3180361545358323</v>
      </c>
      <c r="K57" s="70" t="s">
        <v>5</v>
      </c>
      <c r="L57" s="143">
        <v>1708521.45</v>
      </c>
      <c r="M57" s="68" t="s">
        <v>4</v>
      </c>
      <c r="N57" s="69">
        <v>4.9050923533912965</v>
      </c>
      <c r="O57" s="71" t="s">
        <v>5</v>
      </c>
      <c r="P57" s="6"/>
    </row>
    <row r="58" spans="1:16" ht="15">
      <c r="A58" s="40" t="s">
        <v>29</v>
      </c>
      <c r="B58" s="33"/>
      <c r="C58" s="143">
        <v>233137.286</v>
      </c>
      <c r="D58" s="144">
        <v>225105.966</v>
      </c>
      <c r="E58" s="68" t="s">
        <v>4</v>
      </c>
      <c r="F58" s="69">
        <v>3.5677952666967485</v>
      </c>
      <c r="G58" s="70" t="s">
        <v>5</v>
      </c>
      <c r="H58" s="143">
        <v>215134.785</v>
      </c>
      <c r="I58" s="68" t="s">
        <v>4</v>
      </c>
      <c r="J58" s="69">
        <v>8.368010315021806</v>
      </c>
      <c r="K58" s="70" t="s">
        <v>5</v>
      </c>
      <c r="L58" s="143">
        <v>226439.314</v>
      </c>
      <c r="M58" s="68" t="s">
        <v>4</v>
      </c>
      <c r="N58" s="69">
        <v>2.9579545537750533</v>
      </c>
      <c r="O58" s="71" t="s">
        <v>5</v>
      </c>
      <c r="P58" s="6"/>
    </row>
    <row r="59" spans="1:16" ht="15">
      <c r="A59" s="51" t="s">
        <v>30</v>
      </c>
      <c r="B59" s="76"/>
      <c r="C59" s="143">
        <v>213120.334</v>
      </c>
      <c r="D59" s="144">
        <v>204303.097</v>
      </c>
      <c r="E59" s="68" t="s">
        <v>4</v>
      </c>
      <c r="F59" s="69">
        <v>4.315762770840422</v>
      </c>
      <c r="G59" s="70" t="s">
        <v>5</v>
      </c>
      <c r="H59" s="143">
        <v>194539.176</v>
      </c>
      <c r="I59" s="68" t="s">
        <v>4</v>
      </c>
      <c r="J59" s="69">
        <v>9.551370773771552</v>
      </c>
      <c r="K59" s="70" t="s">
        <v>5</v>
      </c>
      <c r="L59" s="143">
        <v>206422.13</v>
      </c>
      <c r="M59" s="68" t="s">
        <v>4</v>
      </c>
      <c r="N59" s="69">
        <v>3.244905960421974</v>
      </c>
      <c r="O59" s="71" t="s">
        <v>5</v>
      </c>
      <c r="P59" s="6"/>
    </row>
    <row r="60" spans="1:16" ht="15">
      <c r="A60" s="51" t="s">
        <v>31</v>
      </c>
      <c r="B60" s="76"/>
      <c r="C60" s="143">
        <v>20016.952</v>
      </c>
      <c r="D60" s="144">
        <v>20802.869</v>
      </c>
      <c r="E60" s="68" t="s">
        <v>4</v>
      </c>
      <c r="F60" s="69">
        <v>-3.7779260158778953</v>
      </c>
      <c r="G60" s="70" t="s">
        <v>5</v>
      </c>
      <c r="H60" s="143">
        <v>20595.609</v>
      </c>
      <c r="I60" s="68" t="s">
        <v>4</v>
      </c>
      <c r="J60" s="69">
        <v>-2.8096134472158525</v>
      </c>
      <c r="K60" s="70" t="s">
        <v>5</v>
      </c>
      <c r="L60" s="143">
        <v>20017.184</v>
      </c>
      <c r="M60" s="68" t="s">
        <v>4</v>
      </c>
      <c r="N60" s="69">
        <v>-0.0011590041836058163</v>
      </c>
      <c r="O60" s="71" t="s">
        <v>5</v>
      </c>
      <c r="P60" s="6"/>
    </row>
    <row r="61" spans="1:16" ht="15">
      <c r="A61" s="51" t="s">
        <v>32</v>
      </c>
      <c r="B61" s="33"/>
      <c r="C61" s="143">
        <v>1666610.337</v>
      </c>
      <c r="D61" s="144">
        <v>1670451.713</v>
      </c>
      <c r="E61" s="68" t="s">
        <v>4</v>
      </c>
      <c r="F61" s="69">
        <v>-0.22996031373460823</v>
      </c>
      <c r="G61" s="70" t="s">
        <v>5</v>
      </c>
      <c r="H61" s="143">
        <v>1605857.524</v>
      </c>
      <c r="I61" s="68" t="s">
        <v>4</v>
      </c>
      <c r="J61" s="69">
        <v>3.7832006944596372</v>
      </c>
      <c r="K61" s="70" t="s">
        <v>5</v>
      </c>
      <c r="L61" s="143">
        <v>1573079.023</v>
      </c>
      <c r="M61" s="68" t="s">
        <v>4</v>
      </c>
      <c r="N61" s="69">
        <v>5.945747965135766</v>
      </c>
      <c r="O61" s="71" t="s">
        <v>5</v>
      </c>
      <c r="P61" s="6"/>
    </row>
    <row r="62" spans="1:16" ht="15">
      <c r="A62" s="51" t="s">
        <v>33</v>
      </c>
      <c r="B62" s="33"/>
      <c r="C62" s="143">
        <v>488996.867</v>
      </c>
      <c r="D62" s="144">
        <v>486004.055</v>
      </c>
      <c r="E62" s="68" t="s">
        <v>4</v>
      </c>
      <c r="F62" s="69">
        <v>0.615799800271219</v>
      </c>
      <c r="G62" s="70" t="s">
        <v>5</v>
      </c>
      <c r="H62" s="143">
        <v>472911.056</v>
      </c>
      <c r="I62" s="68" t="s">
        <v>4</v>
      </c>
      <c r="J62" s="69">
        <v>3.4014453237904547</v>
      </c>
      <c r="K62" s="70" t="s">
        <v>5</v>
      </c>
      <c r="L62" s="143">
        <v>461999.605</v>
      </c>
      <c r="M62" s="68" t="s">
        <v>4</v>
      </c>
      <c r="N62" s="69">
        <v>5.843568199587537</v>
      </c>
      <c r="O62" s="71" t="s">
        <v>5</v>
      </c>
      <c r="P62" s="6"/>
    </row>
    <row r="63" spans="1:16" ht="15">
      <c r="A63" s="51" t="s">
        <v>34</v>
      </c>
      <c r="B63" s="33"/>
      <c r="C63" s="143">
        <v>2155607.204</v>
      </c>
      <c r="D63" s="144">
        <v>2156455.768</v>
      </c>
      <c r="E63" s="68" t="s">
        <v>4</v>
      </c>
      <c r="F63" s="69">
        <v>-0.03934993764269734</v>
      </c>
      <c r="G63" s="70" t="s">
        <v>5</v>
      </c>
      <c r="H63" s="143">
        <v>2078768.58</v>
      </c>
      <c r="I63" s="68" t="s">
        <v>4</v>
      </c>
      <c r="J63" s="69">
        <v>3.696352962964241</v>
      </c>
      <c r="K63" s="70" t="s">
        <v>5</v>
      </c>
      <c r="L63" s="143">
        <v>2035078.628</v>
      </c>
      <c r="M63" s="68" t="s">
        <v>4</v>
      </c>
      <c r="N63" s="69">
        <v>5.922551312842941</v>
      </c>
      <c r="O63" s="71" t="s">
        <v>5</v>
      </c>
      <c r="P63" s="6"/>
    </row>
    <row r="64" spans="1:16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15"/>
    </row>
    <row r="65" spans="1:16" ht="15">
      <c r="A65" s="33"/>
      <c r="B65" s="33"/>
      <c r="C65" s="33"/>
      <c r="D65" s="33"/>
      <c r="E65" s="48"/>
      <c r="F65" s="79"/>
      <c r="G65" s="47"/>
      <c r="H65" s="33"/>
      <c r="I65" s="48"/>
      <c r="J65" s="33"/>
      <c r="K65" s="47"/>
      <c r="L65" s="33"/>
      <c r="M65" s="48"/>
      <c r="N65" s="33"/>
      <c r="O65" s="46"/>
      <c r="P65" s="4"/>
    </row>
    <row r="66" spans="1:16" ht="15">
      <c r="A66" s="85" t="s">
        <v>35</v>
      </c>
      <c r="B66" s="33"/>
      <c r="C66" s="33"/>
      <c r="D66" s="33"/>
      <c r="E66" s="48"/>
      <c r="F66" s="79"/>
      <c r="G66" s="47"/>
      <c r="H66" s="33"/>
      <c r="I66" s="48"/>
      <c r="J66" s="33"/>
      <c r="K66" s="47"/>
      <c r="L66" s="33"/>
      <c r="M66" s="48"/>
      <c r="N66" s="33"/>
      <c r="O66" s="46"/>
      <c r="P66" s="4"/>
    </row>
    <row r="67" spans="1:16" ht="15">
      <c r="A67" s="85" t="s">
        <v>36</v>
      </c>
      <c r="B67" s="33"/>
      <c r="C67" s="33"/>
      <c r="D67" s="33"/>
      <c r="E67" s="48"/>
      <c r="F67" s="79"/>
      <c r="G67" s="47"/>
      <c r="H67" s="33"/>
      <c r="I67" s="48"/>
      <c r="J67" s="33"/>
      <c r="K67" s="47"/>
      <c r="L67" s="33"/>
      <c r="M67" s="48"/>
      <c r="N67" s="33"/>
      <c r="O67" s="46"/>
      <c r="P67" s="4"/>
    </row>
    <row r="68" spans="1:16" ht="15">
      <c r="A68" s="44" t="s">
        <v>183</v>
      </c>
      <c r="B68" s="33"/>
      <c r="C68" s="36"/>
      <c r="D68" s="36"/>
      <c r="E68" s="48"/>
      <c r="F68" s="79"/>
      <c r="G68" s="47"/>
      <c r="H68" s="36"/>
      <c r="I68" s="48"/>
      <c r="J68" s="36"/>
      <c r="K68" s="47"/>
      <c r="L68" s="36"/>
      <c r="M68" s="48"/>
      <c r="N68" s="36"/>
      <c r="O68" s="46"/>
      <c r="P68" s="5"/>
    </row>
    <row r="69" spans="1:16" ht="15">
      <c r="A69" s="33"/>
      <c r="B69" s="33"/>
      <c r="C69" s="33"/>
      <c r="D69" s="33"/>
      <c r="E69" s="48"/>
      <c r="F69" s="79"/>
      <c r="G69" s="47"/>
      <c r="H69" s="33"/>
      <c r="I69" s="48"/>
      <c r="J69" s="33"/>
      <c r="K69" s="47"/>
      <c r="L69" s="33"/>
      <c r="M69" s="48"/>
      <c r="N69" s="33"/>
      <c r="O69" s="46"/>
      <c r="P69" s="4"/>
    </row>
    <row r="70" spans="1:16" ht="15">
      <c r="A70" s="76"/>
      <c r="B70" s="33"/>
      <c r="C70" s="33"/>
      <c r="D70" s="33"/>
      <c r="E70" s="48"/>
      <c r="F70" s="79"/>
      <c r="G70" s="47"/>
      <c r="H70" s="33"/>
      <c r="I70" s="48"/>
      <c r="J70" s="33"/>
      <c r="K70" s="47"/>
      <c r="L70" s="33"/>
      <c r="M70" s="48"/>
      <c r="N70" s="33"/>
      <c r="O70" s="46"/>
      <c r="P70" s="4"/>
    </row>
    <row r="71" spans="1:16" ht="15">
      <c r="A71" s="51" t="s">
        <v>37</v>
      </c>
      <c r="B71" s="33"/>
      <c r="C71" s="33"/>
      <c r="D71" s="33"/>
      <c r="E71" s="48"/>
      <c r="F71" s="79"/>
      <c r="G71" s="47"/>
      <c r="H71" s="33"/>
      <c r="I71" s="48"/>
      <c r="J71" s="33"/>
      <c r="K71" s="47"/>
      <c r="L71" s="33"/>
      <c r="M71" s="48"/>
      <c r="N71" s="33"/>
      <c r="O71" s="46"/>
      <c r="P71" s="4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  <row r="84" ht="12.75">
      <c r="F84" s="8"/>
    </row>
    <row r="85" ht="12.75">
      <c r="F85" s="8"/>
    </row>
    <row r="86" ht="12.75">
      <c r="F86" s="8"/>
    </row>
    <row r="87" ht="12.75">
      <c r="F87" s="8"/>
    </row>
    <row r="88" ht="12.75">
      <c r="F88" s="8"/>
    </row>
    <row r="89" ht="12.75">
      <c r="F89" s="8"/>
    </row>
    <row r="90" ht="12.75">
      <c r="F90" s="8"/>
    </row>
    <row r="91" ht="12.75">
      <c r="F91" s="8"/>
    </row>
    <row r="92" ht="12.75">
      <c r="F92" s="8"/>
    </row>
    <row r="93" ht="12.75">
      <c r="F93" s="8"/>
    </row>
    <row r="94" ht="12.75">
      <c r="F94" s="8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  <row r="101" ht="12.75">
      <c r="F101" s="8"/>
    </row>
    <row r="102" ht="12.75">
      <c r="F102" s="8"/>
    </row>
    <row r="103" ht="12.75">
      <c r="F103" s="8"/>
    </row>
    <row r="104" ht="12.75">
      <c r="F104" s="8"/>
    </row>
    <row r="105" ht="12.75">
      <c r="F105" s="8"/>
    </row>
    <row r="106" ht="12.75">
      <c r="F106" s="8"/>
    </row>
    <row r="107" ht="12.75">
      <c r="F107" s="8"/>
    </row>
    <row r="108" ht="12.75">
      <c r="F108" s="8"/>
    </row>
    <row r="109" ht="12.75">
      <c r="F109" s="8"/>
    </row>
    <row r="110" ht="12.75">
      <c r="F110" s="8"/>
    </row>
    <row r="111" ht="12.75">
      <c r="F111" s="8"/>
    </row>
    <row r="112" ht="12.75">
      <c r="F112" s="8"/>
    </row>
    <row r="113" ht="12.75">
      <c r="F113" s="8"/>
    </row>
    <row r="114" ht="12.75">
      <c r="F114" s="8"/>
    </row>
    <row r="115" ht="12.75">
      <c r="F115" s="8"/>
    </row>
    <row r="116" ht="12.75">
      <c r="F116" s="8"/>
    </row>
    <row r="117" ht="12.75">
      <c r="F117" s="8"/>
    </row>
    <row r="118" ht="12.75">
      <c r="F118" s="8"/>
    </row>
    <row r="119" ht="12.75">
      <c r="F119" s="8"/>
    </row>
    <row r="120" ht="12.75">
      <c r="F120" s="8"/>
    </row>
    <row r="121" ht="12.75">
      <c r="F121" s="8"/>
    </row>
    <row r="122" ht="12.75">
      <c r="F122" s="8"/>
    </row>
    <row r="123" ht="12.75">
      <c r="F123" s="8"/>
    </row>
    <row r="124" ht="12.75">
      <c r="F124" s="8"/>
    </row>
    <row r="125" ht="12.75">
      <c r="F125" s="8"/>
    </row>
    <row r="126" ht="12.75">
      <c r="F126" s="8"/>
    </row>
    <row r="127" ht="12.75">
      <c r="F127" s="8"/>
    </row>
    <row r="128" ht="12.75">
      <c r="F128" s="8"/>
    </row>
    <row r="129" ht="12.75">
      <c r="F129" s="8"/>
    </row>
    <row r="130" ht="12.75">
      <c r="F130" s="8"/>
    </row>
    <row r="131" ht="12.75">
      <c r="F131" s="8"/>
    </row>
    <row r="132" ht="12.75">
      <c r="F132" s="8"/>
    </row>
    <row r="133" ht="12.75">
      <c r="F133" s="8"/>
    </row>
    <row r="134" ht="12.75">
      <c r="F134" s="8"/>
    </row>
    <row r="135" ht="12.75">
      <c r="F135" s="8"/>
    </row>
    <row r="136" ht="12.75">
      <c r="F136" s="8"/>
    </row>
    <row r="137" ht="12.75">
      <c r="F137" s="8"/>
    </row>
    <row r="138" ht="12.75">
      <c r="F138" s="8"/>
    </row>
    <row r="139" ht="12.75">
      <c r="F139" s="8"/>
    </row>
    <row r="140" ht="12.75">
      <c r="F140" s="8"/>
    </row>
    <row r="141" ht="12.75">
      <c r="F141" s="8"/>
    </row>
    <row r="142" ht="12.75">
      <c r="F142" s="8"/>
    </row>
    <row r="143" ht="12.75">
      <c r="F143" s="8"/>
    </row>
    <row r="144" ht="12.75">
      <c r="F144" s="8"/>
    </row>
    <row r="145" ht="12.75">
      <c r="F145" s="8"/>
    </row>
    <row r="146" ht="12.75">
      <c r="F146" s="8"/>
    </row>
    <row r="147" ht="12.75">
      <c r="F147" s="8"/>
    </row>
    <row r="148" ht="12.75">
      <c r="F148" s="8"/>
    </row>
    <row r="149" ht="12.75">
      <c r="F149" s="8"/>
    </row>
    <row r="150" ht="12.75">
      <c r="F150" s="8"/>
    </row>
    <row r="151" ht="12.75">
      <c r="F151" s="8"/>
    </row>
    <row r="152" ht="12.75">
      <c r="F152" s="8"/>
    </row>
    <row r="153" ht="12.75">
      <c r="F153" s="8"/>
    </row>
    <row r="154" ht="12.75">
      <c r="F154" s="8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0" ht="12.75">
      <c r="F160" s="8"/>
    </row>
    <row r="161" ht="12.75">
      <c r="F161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69" ht="12.75">
      <c r="F169" s="8"/>
    </row>
    <row r="170" ht="12.75">
      <c r="F170" s="8"/>
    </row>
    <row r="171" ht="12.75">
      <c r="F171" s="8"/>
    </row>
    <row r="172" ht="12.75">
      <c r="F172" s="8"/>
    </row>
    <row r="173" ht="12.75">
      <c r="F173" s="8"/>
    </row>
    <row r="174" ht="12.75">
      <c r="F174" s="8"/>
    </row>
    <row r="175" ht="12.75">
      <c r="F175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  <row r="198" ht="12.75">
      <c r="F198" s="8"/>
    </row>
    <row r="199" ht="12.75">
      <c r="F199" s="8"/>
    </row>
    <row r="200" ht="12.75">
      <c r="F200" s="8"/>
    </row>
    <row r="201" ht="12.75">
      <c r="F201" s="8"/>
    </row>
    <row r="202" ht="12.75">
      <c r="F202" s="8"/>
    </row>
  </sheetData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4" customWidth="1"/>
    <col min="2" max="2" width="9.140625" style="4" customWidth="1"/>
    <col min="3" max="3" width="34.57421875" style="4" customWidth="1"/>
    <col min="4" max="4" width="10.421875" style="4" customWidth="1"/>
    <col min="5" max="7" width="10.00390625" style="4" customWidth="1"/>
    <col min="8" max="16384" width="9.140625" style="4" customWidth="1"/>
  </cols>
  <sheetData>
    <row r="2" spans="1:11" s="146" customFormat="1" ht="18.75">
      <c r="A2" s="155" t="s">
        <v>246</v>
      </c>
      <c r="B2" s="155"/>
      <c r="C2" s="155"/>
      <c r="D2" s="155"/>
      <c r="E2" s="155"/>
      <c r="F2" s="155"/>
      <c r="G2" s="155"/>
      <c r="H2" s="36"/>
      <c r="I2" s="36"/>
      <c r="J2" s="36"/>
      <c r="K2" s="36"/>
    </row>
    <row r="3" spans="1:11" ht="15" customHeight="1">
      <c r="A3" s="77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7:9" s="33" customFormat="1" ht="15">
      <c r="G4" s="48" t="s">
        <v>249</v>
      </c>
      <c r="I4" s="48"/>
    </row>
    <row r="5" spans="7:9" s="33" customFormat="1" ht="15">
      <c r="G5" s="48"/>
      <c r="I5" s="48"/>
    </row>
    <row r="6" spans="4:7" s="33" customFormat="1" ht="15">
      <c r="D6" s="149">
        <v>38231</v>
      </c>
      <c r="E6" s="149">
        <v>38261</v>
      </c>
      <c r="F6" s="149">
        <v>38292</v>
      </c>
      <c r="G6" s="149">
        <v>38322</v>
      </c>
    </row>
    <row r="7" s="33" customFormat="1" ht="15">
      <c r="C7" s="150"/>
    </row>
    <row r="8" spans="1:7" s="33" customFormat="1" ht="13.5" customHeight="1">
      <c r="A8" s="33" t="s">
        <v>238</v>
      </c>
      <c r="D8" s="147">
        <v>7668.99</v>
      </c>
      <c r="E8" s="147">
        <v>8432.873</v>
      </c>
      <c r="F8" s="147">
        <v>10582</v>
      </c>
      <c r="G8" s="147">
        <v>12127.629</v>
      </c>
    </row>
    <row r="9" spans="1:7" s="33" customFormat="1" ht="15">
      <c r="A9" s="33" t="s">
        <v>241</v>
      </c>
      <c r="D9" s="147"/>
      <c r="E9" s="147"/>
      <c r="F9" s="147"/>
      <c r="G9" s="147"/>
    </row>
    <row r="10" spans="2:7" s="33" customFormat="1" ht="16.5" customHeight="1">
      <c r="B10" s="33" t="s">
        <v>239</v>
      </c>
      <c r="D10" s="147">
        <v>3136.168</v>
      </c>
      <c r="E10" s="147">
        <v>3603.738</v>
      </c>
      <c r="F10" s="147">
        <v>4805</v>
      </c>
      <c r="G10" s="147">
        <v>5417.579</v>
      </c>
    </row>
    <row r="11" spans="2:7" s="33" customFormat="1" ht="13.5" customHeight="1">
      <c r="B11" s="33" t="s">
        <v>240</v>
      </c>
      <c r="D11" s="147">
        <v>4532.822</v>
      </c>
      <c r="E11" s="147">
        <v>4829.135</v>
      </c>
      <c r="F11" s="147">
        <v>5777</v>
      </c>
      <c r="G11" s="147">
        <v>6710.05</v>
      </c>
    </row>
    <row r="12" s="33" customFormat="1" ht="15"/>
    <row r="13" spans="1:7" s="33" customFormat="1" ht="15">
      <c r="A13" s="33" t="s">
        <v>250</v>
      </c>
      <c r="D13" s="33">
        <v>38</v>
      </c>
      <c r="E13" s="33">
        <v>38</v>
      </c>
      <c r="F13" s="33">
        <v>38</v>
      </c>
      <c r="G13" s="33">
        <v>38</v>
      </c>
    </row>
    <row r="14" s="33" customFormat="1" ht="15"/>
    <row r="17" ht="12.75">
      <c r="A17" s="148" t="s">
        <v>248</v>
      </c>
    </row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13" customWidth="1"/>
    <col min="4" max="4" width="11.28125" style="0" bestFit="1" customWidth="1"/>
    <col min="5" max="5" width="3.7109375" style="21" customWidth="1"/>
    <col min="6" max="6" width="3.7109375" style="22" customWidth="1"/>
    <col min="7" max="7" width="11.28125" style="0" bestFit="1" customWidth="1"/>
    <col min="8" max="8" width="3.7109375" style="2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55"/>
      <c r="B1" s="55"/>
      <c r="C1" s="80"/>
      <c r="D1" s="55"/>
      <c r="E1" s="81"/>
      <c r="F1" s="82"/>
      <c r="G1" s="55"/>
      <c r="H1" s="81"/>
      <c r="I1" s="55"/>
      <c r="J1" s="55"/>
      <c r="K1" s="55"/>
    </row>
    <row r="2" spans="1:11" s="24" customFormat="1" ht="18">
      <c r="A2" s="134" t="s">
        <v>242</v>
      </c>
      <c r="B2" s="83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>
      <c r="A3" s="77" t="s">
        <v>255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" customHeight="1">
      <c r="A4" s="33"/>
      <c r="B4" s="33"/>
      <c r="C4" s="46"/>
      <c r="D4" s="33"/>
      <c r="E4" s="47"/>
      <c r="F4" s="48"/>
      <c r="G4" s="33"/>
      <c r="H4" s="47"/>
      <c r="I4" s="33"/>
      <c r="J4" s="33"/>
      <c r="K4" s="33"/>
    </row>
    <row r="5" spans="1:11" ht="15" customHeight="1">
      <c r="A5" s="33"/>
      <c r="B5" s="33"/>
      <c r="C5" s="46"/>
      <c r="D5" s="33"/>
      <c r="E5" s="47"/>
      <c r="F5" s="48"/>
      <c r="G5" s="33"/>
      <c r="H5" s="47"/>
      <c r="I5" s="33"/>
      <c r="J5" s="33"/>
      <c r="K5" s="33"/>
    </row>
    <row r="6" spans="1:11" ht="15" customHeight="1">
      <c r="A6" s="33"/>
      <c r="B6" s="33"/>
      <c r="C6" s="46"/>
      <c r="D6" s="33"/>
      <c r="E6" s="47"/>
      <c r="F6" s="48"/>
      <c r="G6" s="33"/>
      <c r="H6" s="47"/>
      <c r="I6" s="33"/>
      <c r="J6" s="49" t="s">
        <v>38</v>
      </c>
      <c r="K6" s="33"/>
    </row>
    <row r="7" spans="1:11" ht="15" customHeight="1">
      <c r="A7" s="33"/>
      <c r="B7" s="33"/>
      <c r="C7" s="151"/>
      <c r="D7" s="33"/>
      <c r="E7" s="47"/>
      <c r="F7" s="48"/>
      <c r="G7" s="49" t="s">
        <v>39</v>
      </c>
      <c r="H7" s="47"/>
      <c r="I7" s="33"/>
      <c r="J7" s="33"/>
      <c r="K7" s="33"/>
    </row>
    <row r="8" spans="1:13" ht="15" customHeight="1">
      <c r="A8" s="33"/>
      <c r="B8" s="33"/>
      <c r="C8" s="46"/>
      <c r="D8" s="50" t="s">
        <v>40</v>
      </c>
      <c r="E8" s="47"/>
      <c r="F8" s="48"/>
      <c r="G8" s="50" t="s">
        <v>41</v>
      </c>
      <c r="H8" s="47"/>
      <c r="I8" s="33"/>
      <c r="J8" s="50" t="s">
        <v>42</v>
      </c>
      <c r="K8" s="33"/>
      <c r="M8" s="25"/>
    </row>
    <row r="9" spans="1:11" ht="15" customHeight="1">
      <c r="A9" s="33"/>
      <c r="B9" s="33"/>
      <c r="C9" s="46"/>
      <c r="D9" s="39"/>
      <c r="E9" s="47"/>
      <c r="F9" s="48"/>
      <c r="G9" s="33"/>
      <c r="H9" s="47"/>
      <c r="I9" s="33"/>
      <c r="J9" s="33"/>
      <c r="K9" s="33"/>
    </row>
    <row r="10" spans="1:11" ht="15" customHeight="1">
      <c r="A10" s="51" t="s">
        <v>43</v>
      </c>
      <c r="B10" s="33"/>
      <c r="C10" s="46"/>
      <c r="D10" s="52"/>
      <c r="E10" s="53"/>
      <c r="F10" s="54"/>
      <c r="G10" s="52"/>
      <c r="H10" s="53"/>
      <c r="I10" s="52"/>
      <c r="J10" s="52"/>
      <c r="K10" s="52"/>
    </row>
    <row r="11" spans="1:14" ht="15" customHeight="1">
      <c r="A11" s="33"/>
      <c r="B11" s="51" t="s">
        <v>44</v>
      </c>
      <c r="C11" s="46"/>
      <c r="D11" s="140">
        <v>146775</v>
      </c>
      <c r="E11" s="55"/>
      <c r="F11" s="54"/>
      <c r="G11" s="140" t="s">
        <v>45</v>
      </c>
      <c r="H11" s="53"/>
      <c r="I11" s="52"/>
      <c r="J11" s="140">
        <v>146775</v>
      </c>
      <c r="K11" s="52"/>
      <c r="M11" s="29"/>
      <c r="N11" s="30"/>
    </row>
    <row r="12" spans="1:14" ht="15" customHeight="1">
      <c r="A12" s="33"/>
      <c r="B12" s="51" t="s">
        <v>46</v>
      </c>
      <c r="C12" s="46"/>
      <c r="D12" s="140">
        <v>6604</v>
      </c>
      <c r="E12" s="55"/>
      <c r="F12" s="54"/>
      <c r="G12" s="140" t="s">
        <v>45</v>
      </c>
      <c r="H12" s="53"/>
      <c r="I12" s="52"/>
      <c r="J12" s="140">
        <v>6604</v>
      </c>
      <c r="K12" s="52"/>
      <c r="M12" s="29"/>
      <c r="N12" s="30"/>
    </row>
    <row r="13" spans="1:14" ht="15" customHeight="1">
      <c r="A13" s="33"/>
      <c r="B13" s="51" t="s">
        <v>47</v>
      </c>
      <c r="C13" s="46"/>
      <c r="D13" s="140">
        <v>153379</v>
      </c>
      <c r="E13" s="55"/>
      <c r="F13" s="54"/>
      <c r="G13" s="140" t="s">
        <v>45</v>
      </c>
      <c r="H13" s="53"/>
      <c r="I13" s="52"/>
      <c r="J13" s="140">
        <v>153379</v>
      </c>
      <c r="K13" s="52"/>
      <c r="M13" s="29"/>
      <c r="N13" s="30"/>
    </row>
    <row r="14" spans="1:14" ht="15" customHeight="1">
      <c r="A14" s="33"/>
      <c r="B14" s="33"/>
      <c r="C14" s="46"/>
      <c r="D14" s="142"/>
      <c r="E14" s="55"/>
      <c r="F14" s="54"/>
      <c r="G14" s="140"/>
      <c r="H14" s="53"/>
      <c r="I14" s="52"/>
      <c r="J14" s="142"/>
      <c r="K14" s="52"/>
      <c r="M14" s="29"/>
      <c r="N14" s="30"/>
    </row>
    <row r="15" spans="1:14" ht="15" customHeight="1">
      <c r="A15" s="51" t="s">
        <v>48</v>
      </c>
      <c r="B15" s="33"/>
      <c r="C15" s="46"/>
      <c r="D15" s="140"/>
      <c r="E15" s="55"/>
      <c r="F15" s="54"/>
      <c r="G15" s="140"/>
      <c r="H15" s="53"/>
      <c r="I15" s="52"/>
      <c r="J15" s="140"/>
      <c r="K15" s="52"/>
      <c r="M15" s="29"/>
      <c r="N15" s="30"/>
    </row>
    <row r="16" spans="1:14" ht="15" customHeight="1">
      <c r="A16" s="33"/>
      <c r="B16" s="51" t="s">
        <v>49</v>
      </c>
      <c r="C16" s="46"/>
      <c r="D16" s="140">
        <v>12575.949</v>
      </c>
      <c r="E16" s="55"/>
      <c r="F16" s="54"/>
      <c r="G16" s="140" t="s">
        <v>45</v>
      </c>
      <c r="H16" s="53"/>
      <c r="I16" s="52"/>
      <c r="J16" s="140">
        <v>12575.949</v>
      </c>
      <c r="K16" s="52"/>
      <c r="M16" s="29"/>
      <c r="N16" s="30"/>
    </row>
    <row r="17" spans="1:14" ht="15" customHeight="1">
      <c r="A17" s="33"/>
      <c r="B17" s="33"/>
      <c r="C17" s="46"/>
      <c r="D17" s="142"/>
      <c r="E17" s="55"/>
      <c r="F17" s="54"/>
      <c r="G17" s="140"/>
      <c r="H17" s="53"/>
      <c r="I17" s="52"/>
      <c r="J17" s="142"/>
      <c r="K17" s="52"/>
      <c r="M17" s="29"/>
      <c r="N17" s="30"/>
    </row>
    <row r="18" spans="1:14" ht="15" customHeight="1">
      <c r="A18" s="51" t="s">
        <v>50</v>
      </c>
      <c r="B18" s="33"/>
      <c r="C18" s="46"/>
      <c r="D18" s="140"/>
      <c r="E18" s="55"/>
      <c r="F18" s="54"/>
      <c r="G18" s="140"/>
      <c r="H18" s="53"/>
      <c r="I18" s="52"/>
      <c r="J18" s="140"/>
      <c r="K18" s="52"/>
      <c r="M18" s="29"/>
      <c r="N18" s="30"/>
    </row>
    <row r="19" spans="1:14" ht="15" customHeight="1">
      <c r="A19" s="33"/>
      <c r="B19" s="51" t="s">
        <v>51</v>
      </c>
      <c r="C19" s="46"/>
      <c r="D19" s="140">
        <v>140803.051</v>
      </c>
      <c r="E19" s="55"/>
      <c r="F19" s="54"/>
      <c r="G19" s="140" t="s">
        <v>45</v>
      </c>
      <c r="H19" s="53"/>
      <c r="I19" s="52"/>
      <c r="J19" s="140">
        <v>140803.051</v>
      </c>
      <c r="K19" s="52"/>
      <c r="M19" s="29"/>
      <c r="N19" s="30"/>
    </row>
    <row r="20" spans="1:14" ht="15" customHeight="1">
      <c r="A20" s="33"/>
      <c r="B20" s="33"/>
      <c r="C20" s="46"/>
      <c r="D20" s="142"/>
      <c r="E20" s="53"/>
      <c r="F20" s="54"/>
      <c r="G20" s="140"/>
      <c r="H20" s="53"/>
      <c r="I20" s="52"/>
      <c r="J20" s="140"/>
      <c r="K20" s="52"/>
      <c r="M20" s="29"/>
      <c r="N20" s="30"/>
    </row>
    <row r="21" spans="1:14" ht="15" customHeight="1">
      <c r="A21" s="51" t="s">
        <v>52</v>
      </c>
      <c r="B21" s="33"/>
      <c r="C21" s="46"/>
      <c r="D21" s="140">
        <v>271833.99</v>
      </c>
      <c r="E21" s="53"/>
      <c r="F21" s="54"/>
      <c r="G21" s="140">
        <v>71865.365</v>
      </c>
      <c r="H21" s="53"/>
      <c r="I21" s="52"/>
      <c r="J21" s="140">
        <v>343699.355</v>
      </c>
      <c r="K21" s="52"/>
      <c r="M21" s="29"/>
      <c r="N21" s="30"/>
    </row>
    <row r="22" spans="1:14" ht="15" customHeight="1">
      <c r="A22" s="51"/>
      <c r="B22" s="33"/>
      <c r="C22" s="46"/>
      <c r="D22" s="140"/>
      <c r="E22" s="53"/>
      <c r="F22" s="54"/>
      <c r="G22" s="140"/>
      <c r="H22" s="53"/>
      <c r="I22" s="52"/>
      <c r="J22" s="140"/>
      <c r="K22" s="52"/>
      <c r="M22" s="29"/>
      <c r="N22" s="30"/>
    </row>
    <row r="23" spans="1:14" ht="15" customHeight="1">
      <c r="A23" s="51" t="s">
        <v>53</v>
      </c>
      <c r="B23" s="33"/>
      <c r="C23" s="46"/>
      <c r="D23" s="140">
        <v>1033373.664</v>
      </c>
      <c r="E23" s="53"/>
      <c r="F23" s="54"/>
      <c r="G23" s="140">
        <v>398637.084</v>
      </c>
      <c r="H23" s="53"/>
      <c r="I23" s="52"/>
      <c r="J23" s="140">
        <v>1432010.748</v>
      </c>
      <c r="K23" s="52"/>
      <c r="M23" s="29"/>
      <c r="N23" s="30"/>
    </row>
    <row r="24" spans="1:14" ht="15" customHeight="1">
      <c r="A24" s="51"/>
      <c r="B24" s="33"/>
      <c r="C24" s="46"/>
      <c r="D24" s="140"/>
      <c r="E24" s="53"/>
      <c r="F24" s="54"/>
      <c r="G24" s="140"/>
      <c r="H24" s="53"/>
      <c r="I24" s="52"/>
      <c r="J24" s="140"/>
      <c r="K24" s="52"/>
      <c r="M24" s="29"/>
      <c r="N24" s="30"/>
    </row>
    <row r="25" spans="1:14" ht="15" customHeight="1">
      <c r="A25" s="51" t="s">
        <v>54</v>
      </c>
      <c r="B25" s="33"/>
      <c r="C25" s="46"/>
      <c r="D25" s="140">
        <v>701817.106</v>
      </c>
      <c r="E25" s="53" t="s">
        <v>55</v>
      </c>
      <c r="F25" s="54"/>
      <c r="G25" s="140">
        <v>1368960.758</v>
      </c>
      <c r="H25" s="53" t="s">
        <v>56</v>
      </c>
      <c r="I25" s="52"/>
      <c r="J25" s="140">
        <v>2070777.864</v>
      </c>
      <c r="K25" s="52"/>
      <c r="M25" s="145"/>
      <c r="N25" s="30"/>
    </row>
    <row r="26" spans="1:14" ht="15" customHeight="1">
      <c r="A26" s="51"/>
      <c r="B26" s="33"/>
      <c r="C26" s="46"/>
      <c r="D26" s="140"/>
      <c r="E26" s="53"/>
      <c r="F26" s="54"/>
      <c r="G26" s="140"/>
      <c r="H26" s="53"/>
      <c r="I26" s="52"/>
      <c r="J26" s="140"/>
      <c r="K26" s="52"/>
      <c r="M26" s="29"/>
      <c r="N26" s="30"/>
    </row>
    <row r="27" spans="1:14" ht="15" customHeight="1">
      <c r="A27" s="51" t="s">
        <v>187</v>
      </c>
      <c r="B27" s="33"/>
      <c r="C27" s="46"/>
      <c r="D27" s="142"/>
      <c r="E27" s="53"/>
      <c r="F27" s="54"/>
      <c r="G27" s="142"/>
      <c r="H27" s="53"/>
      <c r="I27" s="52"/>
      <c r="J27" s="142"/>
      <c r="K27" s="52"/>
      <c r="M27" s="29"/>
      <c r="N27" s="30"/>
    </row>
    <row r="28" spans="1:14" ht="15" customHeight="1">
      <c r="A28" s="33"/>
      <c r="B28" s="51" t="s">
        <v>57</v>
      </c>
      <c r="C28" s="46"/>
      <c r="D28" s="140">
        <v>60771.116</v>
      </c>
      <c r="E28" s="53"/>
      <c r="F28" s="54"/>
      <c r="G28" s="140">
        <v>118652.33</v>
      </c>
      <c r="H28" s="53"/>
      <c r="I28" s="52"/>
      <c r="J28" s="140">
        <v>179423.446</v>
      </c>
      <c r="K28" s="52"/>
      <c r="M28" s="29"/>
      <c r="N28" s="30"/>
    </row>
    <row r="29" spans="1:14" ht="15" customHeight="1">
      <c r="A29" s="33"/>
      <c r="B29" s="51"/>
      <c r="C29" s="46"/>
      <c r="D29" s="140"/>
      <c r="E29" s="53"/>
      <c r="F29" s="54"/>
      <c r="G29" s="140"/>
      <c r="H29" s="53"/>
      <c r="I29" s="52"/>
      <c r="J29" s="140"/>
      <c r="K29" s="52"/>
      <c r="M29" s="29"/>
      <c r="N29" s="30"/>
    </row>
    <row r="30" spans="1:14" ht="15" customHeight="1">
      <c r="A30" s="51" t="s">
        <v>58</v>
      </c>
      <c r="B30" s="33"/>
      <c r="C30" s="46"/>
      <c r="D30" s="142"/>
      <c r="E30" s="53"/>
      <c r="F30" s="54"/>
      <c r="G30" s="142"/>
      <c r="H30" s="53"/>
      <c r="I30" s="52"/>
      <c r="J30" s="142"/>
      <c r="K30" s="52"/>
      <c r="M30" s="29"/>
      <c r="N30" s="30"/>
    </row>
    <row r="31" spans="1:14" ht="15" customHeight="1">
      <c r="A31" s="33"/>
      <c r="B31" s="51" t="s">
        <v>59</v>
      </c>
      <c r="C31" s="46"/>
      <c r="D31" s="140">
        <v>10861.205</v>
      </c>
      <c r="E31" s="53"/>
      <c r="F31" s="54"/>
      <c r="G31" s="140">
        <v>8681.862</v>
      </c>
      <c r="H31" s="53"/>
      <c r="I31" s="52"/>
      <c r="J31" s="140">
        <v>19543.067</v>
      </c>
      <c r="K31" s="52"/>
      <c r="M31" s="29"/>
      <c r="N31" s="30"/>
    </row>
    <row r="32" spans="1:14" ht="15" customHeight="1">
      <c r="A32" s="33"/>
      <c r="B32" s="51"/>
      <c r="C32" s="46"/>
      <c r="D32" s="140"/>
      <c r="E32" s="53"/>
      <c r="F32" s="54"/>
      <c r="G32" s="140"/>
      <c r="H32" s="53"/>
      <c r="I32" s="52"/>
      <c r="J32" s="140"/>
      <c r="K32" s="52"/>
      <c r="M32" s="29"/>
      <c r="N32" s="30"/>
    </row>
    <row r="33" spans="1:14" ht="15" customHeight="1">
      <c r="A33" s="51" t="s">
        <v>188</v>
      </c>
      <c r="B33" s="33"/>
      <c r="C33" s="46"/>
      <c r="D33" s="142"/>
      <c r="E33" s="53"/>
      <c r="F33" s="54"/>
      <c r="G33" s="142"/>
      <c r="H33" s="53"/>
      <c r="I33" s="52"/>
      <c r="J33" s="142"/>
      <c r="K33" s="52"/>
      <c r="M33" s="29"/>
      <c r="N33" s="30"/>
    </row>
    <row r="34" spans="1:14" ht="15" customHeight="1">
      <c r="A34" s="33"/>
      <c r="B34" s="51" t="s">
        <v>60</v>
      </c>
      <c r="C34" s="46"/>
      <c r="D34" s="140"/>
      <c r="E34" s="53"/>
      <c r="F34" s="54"/>
      <c r="G34" s="140"/>
      <c r="H34" s="53"/>
      <c r="I34" s="52"/>
      <c r="J34" s="140"/>
      <c r="K34" s="52"/>
      <c r="M34" s="29"/>
      <c r="N34" s="30"/>
    </row>
    <row r="35" spans="1:14" ht="15" customHeight="1">
      <c r="A35" s="33"/>
      <c r="B35" s="51" t="s">
        <v>61</v>
      </c>
      <c r="C35" s="46"/>
      <c r="D35" s="140">
        <v>71.5</v>
      </c>
      <c r="E35" s="53"/>
      <c r="F35" s="54"/>
      <c r="G35" s="140">
        <v>3189.932</v>
      </c>
      <c r="H35" s="53"/>
      <c r="I35" s="52"/>
      <c r="J35" s="140">
        <v>3261.432</v>
      </c>
      <c r="K35" s="52"/>
      <c r="M35" s="29"/>
      <c r="N35" s="30"/>
    </row>
    <row r="36" spans="1:14" ht="15" customHeight="1">
      <c r="A36" s="33"/>
      <c r="B36" s="33"/>
      <c r="C36" s="46"/>
      <c r="D36" s="142"/>
      <c r="E36" s="53"/>
      <c r="F36" s="54"/>
      <c r="G36" s="142"/>
      <c r="H36" s="53"/>
      <c r="I36" s="52"/>
      <c r="J36" s="142"/>
      <c r="K36" s="52"/>
      <c r="M36" s="29"/>
      <c r="N36" s="30"/>
    </row>
    <row r="37" spans="1:14" ht="15" customHeight="1">
      <c r="A37" s="56" t="s">
        <v>62</v>
      </c>
      <c r="B37" s="33"/>
      <c r="C37" s="46"/>
      <c r="D37" s="140"/>
      <c r="E37" s="53"/>
      <c r="F37" s="54"/>
      <c r="G37" s="140"/>
      <c r="H37" s="53"/>
      <c r="I37" s="52"/>
      <c r="J37" s="140"/>
      <c r="K37" s="52"/>
      <c r="M37" s="29"/>
      <c r="N37" s="30"/>
    </row>
    <row r="38" spans="1:14" ht="15" customHeight="1">
      <c r="A38" s="56"/>
      <c r="B38" s="33"/>
      <c r="C38" s="46"/>
      <c r="D38" s="140"/>
      <c r="E38" s="53"/>
      <c r="F38" s="54"/>
      <c r="G38" s="140"/>
      <c r="H38" s="53"/>
      <c r="I38" s="52"/>
      <c r="J38" s="140"/>
      <c r="K38" s="52"/>
      <c r="M38" s="29"/>
      <c r="N38" s="30"/>
    </row>
    <row r="39" spans="1:14" ht="15" customHeight="1">
      <c r="A39" s="33"/>
      <c r="B39" s="51" t="s">
        <v>63</v>
      </c>
      <c r="C39" s="46"/>
      <c r="D39" s="140">
        <v>412637.041</v>
      </c>
      <c r="E39" s="53"/>
      <c r="F39" s="54"/>
      <c r="G39" s="140">
        <v>71865.365</v>
      </c>
      <c r="H39" s="53"/>
      <c r="I39" s="52"/>
      <c r="J39" s="140">
        <v>484502.406</v>
      </c>
      <c r="K39" s="52"/>
      <c r="M39" s="29"/>
      <c r="N39" s="30"/>
    </row>
    <row r="40" spans="1:14" ht="15" customHeight="1">
      <c r="A40" s="33"/>
      <c r="B40" s="51"/>
      <c r="C40" s="46"/>
      <c r="D40" s="140"/>
      <c r="E40" s="53"/>
      <c r="F40" s="54"/>
      <c r="G40" s="140"/>
      <c r="H40" s="53"/>
      <c r="I40" s="52"/>
      <c r="J40" s="140"/>
      <c r="K40" s="52"/>
      <c r="M40" s="29"/>
      <c r="N40" s="30"/>
    </row>
    <row r="41" spans="1:14" ht="15" customHeight="1">
      <c r="A41" s="33"/>
      <c r="B41" s="51" t="s">
        <v>64</v>
      </c>
      <c r="C41" s="46"/>
      <c r="D41" s="140">
        <v>2208598.927</v>
      </c>
      <c r="E41" s="53" t="s">
        <v>55</v>
      </c>
      <c r="F41" s="54"/>
      <c r="G41" s="140">
        <v>1958115.537</v>
      </c>
      <c r="H41" s="53" t="s">
        <v>56</v>
      </c>
      <c r="I41" s="52"/>
      <c r="J41" s="140">
        <v>4166714.464</v>
      </c>
      <c r="K41" s="52"/>
      <c r="M41" s="29"/>
      <c r="N41" s="30"/>
    </row>
    <row r="42" spans="1:14" ht="15" customHeight="1">
      <c r="A42" s="33"/>
      <c r="B42" s="33"/>
      <c r="C42" s="57" t="s">
        <v>4</v>
      </c>
      <c r="D42" s="140">
        <v>2207524.98</v>
      </c>
      <c r="E42" s="53" t="s">
        <v>5</v>
      </c>
      <c r="F42" s="54" t="s">
        <v>4</v>
      </c>
      <c r="G42" s="140">
        <v>1959189.484</v>
      </c>
      <c r="H42" s="53" t="s">
        <v>5</v>
      </c>
      <c r="I42" s="52"/>
      <c r="J42" s="140"/>
      <c r="K42" s="52"/>
      <c r="M42" s="29"/>
      <c r="N42" s="30"/>
    </row>
    <row r="43" spans="1:14" ht="15" customHeight="1">
      <c r="A43" s="33"/>
      <c r="B43" s="33"/>
      <c r="C43" s="57"/>
      <c r="D43" s="140"/>
      <c r="E43" s="53"/>
      <c r="F43" s="54"/>
      <c r="G43" s="140"/>
      <c r="H43" s="53"/>
      <c r="I43" s="52"/>
      <c r="J43" s="140"/>
      <c r="K43" s="52"/>
      <c r="M43" s="29"/>
      <c r="N43" s="30"/>
    </row>
    <row r="44" spans="1:14" ht="15" customHeight="1">
      <c r="A44" s="33"/>
      <c r="B44" s="51" t="s">
        <v>65</v>
      </c>
      <c r="C44" s="46"/>
      <c r="D44" s="140">
        <v>2219531.632</v>
      </c>
      <c r="E44" s="53" t="s">
        <v>55</v>
      </c>
      <c r="F44" s="54"/>
      <c r="G44" s="140">
        <v>1969987.331</v>
      </c>
      <c r="H44" s="53" t="s">
        <v>56</v>
      </c>
      <c r="I44" s="52"/>
      <c r="J44" s="140">
        <v>4189518.963</v>
      </c>
      <c r="K44" s="52"/>
      <c r="M44" s="29"/>
      <c r="N44" s="30"/>
    </row>
    <row r="45" spans="1:14" ht="15" customHeight="1">
      <c r="A45" s="33"/>
      <c r="B45" s="33"/>
      <c r="C45" s="57" t="s">
        <v>4</v>
      </c>
      <c r="D45" s="140">
        <v>2218457.685</v>
      </c>
      <c r="E45" s="53" t="s">
        <v>5</v>
      </c>
      <c r="F45" s="54" t="s">
        <v>4</v>
      </c>
      <c r="G45" s="140">
        <v>1971061.278</v>
      </c>
      <c r="H45" s="53" t="s">
        <v>5</v>
      </c>
      <c r="I45" s="52"/>
      <c r="J45" s="140"/>
      <c r="K45" s="52"/>
      <c r="M45" s="29"/>
      <c r="N45" s="30"/>
    </row>
    <row r="46" spans="1:11" ht="15" customHeight="1">
      <c r="A46" s="33"/>
      <c r="B46" s="33"/>
      <c r="C46" s="46"/>
      <c r="D46" s="52"/>
      <c r="E46" s="53"/>
      <c r="F46" s="54"/>
      <c r="G46" s="52"/>
      <c r="H46" s="53"/>
      <c r="I46" s="52"/>
      <c r="J46" s="52"/>
      <c r="K46" s="52"/>
    </row>
    <row r="47" spans="1:11" ht="15" customHeight="1">
      <c r="A47" s="33"/>
      <c r="B47" s="33"/>
      <c r="C47" s="46"/>
      <c r="D47" s="33"/>
      <c r="E47" s="47"/>
      <c r="F47" s="48"/>
      <c r="G47" s="33"/>
      <c r="H47" s="47"/>
      <c r="I47" s="33"/>
      <c r="J47" s="33"/>
      <c r="K47" s="33"/>
    </row>
    <row r="48" spans="1:11" ht="15" customHeight="1">
      <c r="A48" s="33"/>
      <c r="B48" s="33"/>
      <c r="C48" s="46"/>
      <c r="D48" s="33"/>
      <c r="E48" s="47"/>
      <c r="F48" s="48"/>
      <c r="G48" s="33"/>
      <c r="H48" s="47"/>
      <c r="I48" s="33"/>
      <c r="J48" s="33"/>
      <c r="K48" s="33"/>
    </row>
    <row r="49" spans="1:11" ht="15" customHeight="1">
      <c r="A49" s="51" t="s">
        <v>66</v>
      </c>
      <c r="B49" s="33"/>
      <c r="C49" s="46"/>
      <c r="D49" s="52"/>
      <c r="E49" s="53"/>
      <c r="F49" s="54"/>
      <c r="G49" s="52"/>
      <c r="H49" s="53"/>
      <c r="I49" s="52"/>
      <c r="J49" s="52"/>
      <c r="K49" s="52"/>
    </row>
    <row r="50" spans="1:11" ht="15" customHeight="1">
      <c r="A50" s="51" t="s">
        <v>67</v>
      </c>
      <c r="B50" s="33"/>
      <c r="C50" s="46"/>
      <c r="D50" s="52"/>
      <c r="E50" s="53"/>
      <c r="F50" s="54"/>
      <c r="G50" s="52"/>
      <c r="H50" s="53"/>
      <c r="I50" s="52"/>
      <c r="J50" s="52"/>
      <c r="K50" s="52"/>
    </row>
    <row r="51" spans="1:11" ht="15" customHeight="1">
      <c r="A51" s="51" t="s">
        <v>68</v>
      </c>
      <c r="B51" s="33"/>
      <c r="C51" s="46"/>
      <c r="D51" s="33"/>
      <c r="E51" s="47"/>
      <c r="F51" s="48"/>
      <c r="G51" s="33"/>
      <c r="H51" s="47"/>
      <c r="I51" s="33"/>
      <c r="J51" s="33"/>
      <c r="K51" s="33"/>
    </row>
    <row r="52" spans="1:11" ht="15" customHeight="1">
      <c r="A52" s="51"/>
      <c r="B52" s="33"/>
      <c r="C52" s="46"/>
      <c r="D52" s="33"/>
      <c r="E52" s="47"/>
      <c r="F52" s="48"/>
      <c r="G52" s="33"/>
      <c r="H52" s="47"/>
      <c r="I52" s="33"/>
      <c r="J52" s="33"/>
      <c r="K52" s="33"/>
    </row>
    <row r="53" spans="1:11" ht="15" customHeight="1">
      <c r="A53" s="33"/>
      <c r="B53" s="33"/>
      <c r="C53" s="46"/>
      <c r="D53" s="33"/>
      <c r="E53" s="47"/>
      <c r="F53" s="48"/>
      <c r="G53" s="33"/>
      <c r="H53" s="47"/>
      <c r="I53" s="33"/>
      <c r="J53" s="33"/>
      <c r="K53" s="33"/>
    </row>
    <row r="54" spans="1:11" ht="15" customHeight="1">
      <c r="A54" s="51" t="s">
        <v>69</v>
      </c>
      <c r="B54" s="33"/>
      <c r="C54" s="46"/>
      <c r="D54" s="52"/>
      <c r="E54" s="53"/>
      <c r="F54" s="54"/>
      <c r="G54" s="52"/>
      <c r="H54" s="53"/>
      <c r="I54" s="52"/>
      <c r="J54" s="52"/>
      <c r="K54" s="5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22" customWidth="1"/>
    <col min="3" max="3" width="11.28125" style="0" bestFit="1" customWidth="1"/>
    <col min="4" max="4" width="3.7109375" style="21" customWidth="1"/>
    <col min="5" max="5" width="3.7109375" style="22" customWidth="1"/>
    <col min="6" max="6" width="11.28125" style="0" bestFit="1" customWidth="1"/>
    <col min="7" max="7" width="3.7109375" style="2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55"/>
      <c r="B1" s="82"/>
      <c r="C1" s="55"/>
      <c r="D1" s="81"/>
      <c r="E1" s="82"/>
      <c r="F1" s="55"/>
      <c r="G1" s="81"/>
      <c r="H1" s="55"/>
      <c r="I1" s="55"/>
      <c r="J1" s="55"/>
    </row>
    <row r="2" spans="1:10" ht="15">
      <c r="A2" s="135" t="s">
        <v>243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" customHeight="1">
      <c r="A3" s="58" t="s">
        <v>255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 customHeight="1">
      <c r="A4" s="36"/>
      <c r="B4" s="48"/>
      <c r="C4" s="36"/>
      <c r="D4" s="47"/>
      <c r="E4" s="48"/>
      <c r="F4" s="36"/>
      <c r="G4" s="47"/>
      <c r="H4" s="36"/>
      <c r="I4" s="36"/>
      <c r="J4" s="36"/>
    </row>
    <row r="5" spans="1:10" ht="15" customHeight="1">
      <c r="A5" s="33"/>
      <c r="B5" s="48"/>
      <c r="C5" s="33"/>
      <c r="D5" s="47"/>
      <c r="E5" s="48"/>
      <c r="F5" s="33"/>
      <c r="G5" s="47"/>
      <c r="H5" s="33"/>
      <c r="I5" s="33"/>
      <c r="J5" s="33"/>
    </row>
    <row r="6" spans="1:10" ht="15" customHeight="1">
      <c r="A6" s="33"/>
      <c r="B6" s="48"/>
      <c r="C6" s="33"/>
      <c r="D6" s="47"/>
      <c r="E6" s="48"/>
      <c r="F6" s="33"/>
      <c r="G6" s="47"/>
      <c r="H6" s="33"/>
      <c r="I6" s="54" t="s">
        <v>38</v>
      </c>
      <c r="J6" s="33"/>
    </row>
    <row r="7" spans="1:10" ht="15" customHeight="1">
      <c r="A7" s="33"/>
      <c r="B7" s="48"/>
      <c r="C7" s="150"/>
      <c r="D7" s="47"/>
      <c r="E7" s="48"/>
      <c r="F7" s="33"/>
      <c r="G7" s="47"/>
      <c r="H7" s="33"/>
      <c r="I7" s="33"/>
      <c r="J7" s="33"/>
    </row>
    <row r="8" spans="1:10" ht="15" customHeight="1">
      <c r="A8" s="33"/>
      <c r="B8" s="48"/>
      <c r="C8" s="33"/>
      <c r="D8" s="47"/>
      <c r="E8" s="48"/>
      <c r="F8" s="54" t="s">
        <v>39</v>
      </c>
      <c r="G8" s="47"/>
      <c r="H8" s="33"/>
      <c r="I8" s="33"/>
      <c r="J8" s="33"/>
    </row>
    <row r="9" spans="1:12" ht="15" customHeight="1">
      <c r="A9" s="33"/>
      <c r="B9" s="48"/>
      <c r="C9" s="59" t="s">
        <v>40</v>
      </c>
      <c r="D9" s="60"/>
      <c r="E9" s="61"/>
      <c r="F9" s="59" t="s">
        <v>41</v>
      </c>
      <c r="G9" s="60"/>
      <c r="H9" s="39"/>
      <c r="I9" s="59" t="s">
        <v>42</v>
      </c>
      <c r="J9" s="33"/>
      <c r="K9" s="17"/>
      <c r="L9" s="25"/>
    </row>
    <row r="10" spans="1:10" ht="15" customHeight="1">
      <c r="A10" s="33"/>
      <c r="B10" s="48"/>
      <c r="C10" s="33"/>
      <c r="D10" s="47"/>
      <c r="E10" s="48"/>
      <c r="F10" s="33"/>
      <c r="G10" s="47"/>
      <c r="H10" s="33"/>
      <c r="I10" s="33"/>
      <c r="J10" s="33"/>
    </row>
    <row r="11" spans="1:13" ht="19.5" customHeight="1">
      <c r="A11" s="53" t="s">
        <v>70</v>
      </c>
      <c r="B11" s="48"/>
      <c r="C11" s="140">
        <v>271833.99</v>
      </c>
      <c r="D11" s="47"/>
      <c r="E11" s="48"/>
      <c r="F11" s="140">
        <v>71865.365</v>
      </c>
      <c r="G11" s="47"/>
      <c r="H11" s="33"/>
      <c r="I11" s="140">
        <v>343699.355</v>
      </c>
      <c r="J11" s="33"/>
      <c r="K11" s="1"/>
      <c r="L11" s="31"/>
      <c r="M11" s="29"/>
    </row>
    <row r="12" spans="1:13" ht="19.5" customHeight="1">
      <c r="A12" s="53"/>
      <c r="B12" s="48"/>
      <c r="C12" s="140"/>
      <c r="D12" s="47"/>
      <c r="E12" s="48"/>
      <c r="F12" s="140"/>
      <c r="G12" s="47"/>
      <c r="H12" s="33"/>
      <c r="I12" s="140"/>
      <c r="J12" s="33"/>
      <c r="K12" s="1"/>
      <c r="L12" s="31"/>
      <c r="M12" s="29"/>
    </row>
    <row r="13" spans="1:13" ht="19.5" customHeight="1">
      <c r="A13" s="53" t="s">
        <v>71</v>
      </c>
      <c r="B13" s="48"/>
      <c r="C13" s="140">
        <v>1033373.664</v>
      </c>
      <c r="D13" s="47"/>
      <c r="E13" s="48"/>
      <c r="F13" s="140">
        <v>398637.084</v>
      </c>
      <c r="G13" s="47"/>
      <c r="H13" s="33"/>
      <c r="I13" s="140">
        <v>1432010.748</v>
      </c>
      <c r="J13" s="33"/>
      <c r="L13" s="31"/>
      <c r="M13" s="29"/>
    </row>
    <row r="14" spans="1:13" ht="19.5" customHeight="1">
      <c r="A14" s="53"/>
      <c r="B14" s="48"/>
      <c r="C14" s="140"/>
      <c r="D14" s="47"/>
      <c r="E14" s="48"/>
      <c r="F14" s="140"/>
      <c r="G14" s="47"/>
      <c r="H14" s="33"/>
      <c r="I14" s="140"/>
      <c r="J14" s="33"/>
      <c r="L14" s="31"/>
      <c r="M14" s="29"/>
    </row>
    <row r="15" spans="1:13" ht="19.5" customHeight="1">
      <c r="A15" s="53" t="s">
        <v>72</v>
      </c>
      <c r="B15" s="48"/>
      <c r="C15" s="140">
        <v>701817.106</v>
      </c>
      <c r="D15" s="53" t="s">
        <v>55</v>
      </c>
      <c r="E15" s="48"/>
      <c r="F15" s="140">
        <v>1368960.758</v>
      </c>
      <c r="G15" s="53" t="s">
        <v>56</v>
      </c>
      <c r="H15" s="33"/>
      <c r="I15" s="140">
        <v>2070777.864</v>
      </c>
      <c r="J15" s="33"/>
      <c r="L15" s="31"/>
      <c r="M15" s="29"/>
    </row>
    <row r="16" spans="1:13" ht="19.5" customHeight="1">
      <c r="A16" s="33"/>
      <c r="B16" s="54" t="s">
        <v>4</v>
      </c>
      <c r="C16" s="140">
        <v>700743.159</v>
      </c>
      <c r="D16" s="53" t="s">
        <v>5</v>
      </c>
      <c r="E16" s="54" t="s">
        <v>4</v>
      </c>
      <c r="F16" s="140">
        <v>1370034.705</v>
      </c>
      <c r="G16" s="53" t="s">
        <v>5</v>
      </c>
      <c r="H16" s="33"/>
      <c r="I16" s="140"/>
      <c r="J16" s="33"/>
      <c r="L16" s="31"/>
      <c r="M16" s="29"/>
    </row>
    <row r="17" spans="1:13" ht="19.5" customHeight="1">
      <c r="A17" s="33"/>
      <c r="B17" s="54"/>
      <c r="C17" s="140"/>
      <c r="D17" s="53"/>
      <c r="E17" s="54"/>
      <c r="F17" s="140"/>
      <c r="G17" s="53"/>
      <c r="H17" s="33"/>
      <c r="I17" s="140"/>
      <c r="J17" s="33"/>
      <c r="L17" s="31"/>
      <c r="M17" s="29"/>
    </row>
    <row r="18" spans="1:13" ht="19.5" customHeight="1">
      <c r="A18" s="53" t="s">
        <v>73</v>
      </c>
      <c r="B18" s="48"/>
      <c r="C18" s="140">
        <v>2007024.76</v>
      </c>
      <c r="D18" s="53" t="s">
        <v>55</v>
      </c>
      <c r="E18" s="48"/>
      <c r="F18" s="140">
        <v>1839463.207</v>
      </c>
      <c r="G18" s="53" t="s">
        <v>56</v>
      </c>
      <c r="H18" s="33"/>
      <c r="I18" s="140">
        <v>3846487.967</v>
      </c>
      <c r="J18" s="33"/>
      <c r="L18" s="31"/>
      <c r="M18" s="29">
        <f>I18-I11-I13-I15</f>
        <v>0</v>
      </c>
    </row>
    <row r="19" spans="1:13" ht="19.5" customHeight="1">
      <c r="A19" s="33"/>
      <c r="B19" s="54" t="s">
        <v>4</v>
      </c>
      <c r="C19" s="140">
        <v>2005950.813</v>
      </c>
      <c r="D19" s="53" t="s">
        <v>5</v>
      </c>
      <c r="E19" s="54" t="s">
        <v>4</v>
      </c>
      <c r="F19" s="140">
        <v>1840537.154</v>
      </c>
      <c r="G19" s="53" t="s">
        <v>5</v>
      </c>
      <c r="H19" s="33"/>
      <c r="I19" s="140"/>
      <c r="J19" s="33"/>
      <c r="K19" s="1"/>
      <c r="L19" s="31"/>
      <c r="M19" s="29"/>
    </row>
    <row r="20" spans="1:13" ht="19.5" customHeight="1">
      <c r="A20" s="33"/>
      <c r="B20" s="54"/>
      <c r="C20" s="140"/>
      <c r="D20" s="53"/>
      <c r="E20" s="54"/>
      <c r="F20" s="140"/>
      <c r="G20" s="53"/>
      <c r="H20" s="33"/>
      <c r="I20" s="140"/>
      <c r="J20" s="33"/>
      <c r="K20" s="1"/>
      <c r="L20" s="31"/>
      <c r="M20" s="29"/>
    </row>
    <row r="21" spans="1:13" ht="19.5" customHeight="1">
      <c r="A21" s="53" t="s">
        <v>74</v>
      </c>
      <c r="B21" s="48"/>
      <c r="C21" s="140">
        <v>7839.562</v>
      </c>
      <c r="D21" s="47"/>
      <c r="E21" s="48"/>
      <c r="F21" s="140">
        <v>6936.209</v>
      </c>
      <c r="G21" s="47"/>
      <c r="H21" s="33"/>
      <c r="I21" s="140">
        <v>14775.771</v>
      </c>
      <c r="J21" s="33"/>
      <c r="L21" s="31"/>
      <c r="M21" s="29"/>
    </row>
    <row r="22" spans="1:13" ht="19.5" customHeight="1">
      <c r="A22" s="53"/>
      <c r="B22" s="48"/>
      <c r="C22" s="140"/>
      <c r="D22" s="47"/>
      <c r="E22" s="48"/>
      <c r="F22" s="140"/>
      <c r="G22" s="47"/>
      <c r="H22" s="33"/>
      <c r="I22" s="140"/>
      <c r="J22" s="33"/>
      <c r="L22" s="31"/>
      <c r="M22" s="29"/>
    </row>
    <row r="23" spans="1:13" ht="19.5" customHeight="1">
      <c r="A23" s="53" t="s">
        <v>75</v>
      </c>
      <c r="B23" s="48"/>
      <c r="C23" s="140">
        <v>3021.643</v>
      </c>
      <c r="D23" s="47"/>
      <c r="E23" s="48"/>
      <c r="F23" s="140">
        <v>1745.653</v>
      </c>
      <c r="G23" s="47"/>
      <c r="H23" s="33"/>
      <c r="I23" s="140">
        <v>4767.296</v>
      </c>
      <c r="J23" s="33"/>
      <c r="L23" s="31"/>
      <c r="M23" s="29"/>
    </row>
    <row r="24" spans="1:13" ht="19.5" customHeight="1">
      <c r="A24" s="53"/>
      <c r="B24" s="48"/>
      <c r="C24" s="140"/>
      <c r="D24" s="47"/>
      <c r="E24" s="48"/>
      <c r="F24" s="140"/>
      <c r="G24" s="47"/>
      <c r="H24" s="33"/>
      <c r="I24" s="140"/>
      <c r="J24" s="33"/>
      <c r="L24" s="31"/>
      <c r="M24" s="29"/>
    </row>
    <row r="25" spans="1:13" ht="19.5" customHeight="1">
      <c r="A25" s="53" t="s">
        <v>76</v>
      </c>
      <c r="B25" s="48"/>
      <c r="C25" s="140">
        <v>2017885.965</v>
      </c>
      <c r="D25" s="53" t="s">
        <v>55</v>
      </c>
      <c r="E25" s="48"/>
      <c r="F25" s="140">
        <v>1848145.069</v>
      </c>
      <c r="G25" s="53" t="s">
        <v>56</v>
      </c>
      <c r="H25" s="33"/>
      <c r="I25" s="140">
        <v>3866031.034</v>
      </c>
      <c r="J25" s="33"/>
      <c r="L25" s="31"/>
      <c r="M25" s="29">
        <f>I25-I18-I21-I23</f>
        <v>-1.9463186617940664E-10</v>
      </c>
    </row>
    <row r="26" spans="1:13" ht="19.5" customHeight="1">
      <c r="A26" s="33"/>
      <c r="B26" s="54" t="s">
        <v>4</v>
      </c>
      <c r="C26" s="140">
        <v>2016812.018</v>
      </c>
      <c r="D26" s="53" t="s">
        <v>5</v>
      </c>
      <c r="E26" s="54" t="s">
        <v>4</v>
      </c>
      <c r="F26" s="140">
        <v>1849219.016</v>
      </c>
      <c r="G26" s="53" t="s">
        <v>5</v>
      </c>
      <c r="H26" s="33"/>
      <c r="I26" s="141"/>
      <c r="J26" s="33"/>
      <c r="K26" s="1"/>
      <c r="L26" s="31"/>
      <c r="M26" s="29"/>
    </row>
    <row r="27" spans="1:10" ht="15" customHeight="1">
      <c r="A27" s="33"/>
      <c r="B27" s="48"/>
      <c r="C27" s="33"/>
      <c r="D27" s="47"/>
      <c r="E27" s="48"/>
      <c r="F27" s="33"/>
      <c r="G27" s="47"/>
      <c r="H27" s="33"/>
      <c r="I27" s="33"/>
      <c r="J27" s="33"/>
    </row>
    <row r="28" spans="1:10" ht="15" customHeight="1">
      <c r="A28" s="33"/>
      <c r="B28" s="48"/>
      <c r="C28" s="33"/>
      <c r="D28" s="47"/>
      <c r="E28" s="48"/>
      <c r="F28" s="33"/>
      <c r="G28" s="47"/>
      <c r="H28" s="33"/>
      <c r="I28" s="33"/>
      <c r="J28" s="33"/>
    </row>
    <row r="29" spans="1:10" ht="15" customHeight="1">
      <c r="A29" s="33"/>
      <c r="B29" s="48"/>
      <c r="C29" s="33"/>
      <c r="D29" s="47"/>
      <c r="E29" s="48"/>
      <c r="F29" s="33"/>
      <c r="G29" s="47"/>
      <c r="H29" s="33"/>
      <c r="I29" s="33"/>
      <c r="J29" s="33"/>
    </row>
    <row r="30" spans="1:10" ht="15" customHeight="1">
      <c r="A30" s="53" t="s">
        <v>66</v>
      </c>
      <c r="B30" s="48"/>
      <c r="C30" s="33"/>
      <c r="D30" s="47"/>
      <c r="E30" s="48"/>
      <c r="F30" s="33"/>
      <c r="G30" s="47"/>
      <c r="H30" s="33"/>
      <c r="I30" s="33"/>
      <c r="J30" s="33"/>
    </row>
    <row r="31" spans="1:10" ht="15" customHeight="1">
      <c r="A31" s="53" t="s">
        <v>67</v>
      </c>
      <c r="B31" s="48"/>
      <c r="C31" s="33"/>
      <c r="D31" s="47"/>
      <c r="E31" s="48"/>
      <c r="F31" s="33"/>
      <c r="G31" s="47"/>
      <c r="H31" s="33"/>
      <c r="I31" s="33"/>
      <c r="J31" s="33"/>
    </row>
    <row r="32" spans="1:10" ht="15" customHeight="1">
      <c r="A32" s="53" t="s">
        <v>68</v>
      </c>
      <c r="B32" s="48"/>
      <c r="C32" s="33"/>
      <c r="D32" s="47"/>
      <c r="E32" s="48"/>
      <c r="F32" s="33"/>
      <c r="G32" s="47"/>
      <c r="H32" s="33"/>
      <c r="I32" s="33"/>
      <c r="J32" s="33"/>
    </row>
    <row r="33" spans="1:10" ht="15" customHeight="1">
      <c r="A33" s="53"/>
      <c r="B33" s="48"/>
      <c r="C33" s="33"/>
      <c r="D33" s="47"/>
      <c r="E33" s="48"/>
      <c r="F33" s="33"/>
      <c r="G33" s="47"/>
      <c r="H33" s="33"/>
      <c r="I33" s="33"/>
      <c r="J33" s="33"/>
    </row>
    <row r="34" spans="1:10" ht="15" customHeight="1">
      <c r="A34" s="33"/>
      <c r="B34" s="48"/>
      <c r="C34" s="33"/>
      <c r="D34" s="47"/>
      <c r="E34" s="48"/>
      <c r="F34" s="33"/>
      <c r="G34" s="47"/>
      <c r="H34" s="33"/>
      <c r="I34" s="33"/>
      <c r="J34" s="33"/>
    </row>
    <row r="35" spans="1:10" ht="15" customHeight="1">
      <c r="A35" s="53" t="s">
        <v>37</v>
      </c>
      <c r="B35" s="48"/>
      <c r="C35" s="33"/>
      <c r="D35" s="47"/>
      <c r="E35" s="48"/>
      <c r="F35" s="33"/>
      <c r="G35" s="47"/>
      <c r="H35" s="33"/>
      <c r="I35" s="33"/>
      <c r="J35" s="33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33"/>
      <c r="B1" s="33"/>
      <c r="C1" s="33"/>
      <c r="D1" s="33"/>
      <c r="E1" s="33"/>
      <c r="F1" s="33"/>
    </row>
    <row r="2" spans="1:6" ht="15">
      <c r="A2" s="156" t="s">
        <v>244</v>
      </c>
      <c r="B2" s="156"/>
      <c r="C2" s="156"/>
      <c r="D2" s="156"/>
      <c r="E2" s="156"/>
      <c r="F2" s="36"/>
    </row>
    <row r="3" spans="1:6" ht="15">
      <c r="A3" s="45" t="s">
        <v>255</v>
      </c>
      <c r="B3" s="36"/>
      <c r="C3" s="36"/>
      <c r="D3" s="36"/>
      <c r="E3" s="36"/>
      <c r="F3" s="36"/>
    </row>
    <row r="4" spans="1:6" ht="15">
      <c r="A4" s="45"/>
      <c r="B4" s="36"/>
      <c r="C4" s="36"/>
      <c r="D4" s="36"/>
      <c r="E4" s="36"/>
      <c r="F4" s="33"/>
    </row>
    <row r="5" spans="1:6" ht="15">
      <c r="A5" s="33"/>
      <c r="B5" s="33"/>
      <c r="C5" s="33"/>
      <c r="D5" s="33"/>
      <c r="E5" s="33"/>
      <c r="F5" s="33"/>
    </row>
    <row r="6" spans="1:6" ht="15">
      <c r="A6" s="33"/>
      <c r="B6" s="33"/>
      <c r="C6" s="33"/>
      <c r="D6" s="33"/>
      <c r="E6" s="49" t="s">
        <v>38</v>
      </c>
      <c r="F6" s="33"/>
    </row>
    <row r="7" spans="1:6" ht="15">
      <c r="A7" s="33"/>
      <c r="B7" s="33"/>
      <c r="C7" s="150"/>
      <c r="D7" s="33"/>
      <c r="E7" s="33"/>
      <c r="F7" s="33"/>
    </row>
    <row r="8" spans="1:6" ht="15">
      <c r="A8" s="33"/>
      <c r="B8" s="33"/>
      <c r="C8" s="33"/>
      <c r="D8" s="49" t="s">
        <v>39</v>
      </c>
      <c r="E8" s="33"/>
      <c r="F8" s="33"/>
    </row>
    <row r="9" spans="1:8" ht="15">
      <c r="A9" s="33"/>
      <c r="B9" s="33"/>
      <c r="C9" s="50" t="s">
        <v>40</v>
      </c>
      <c r="D9" s="50" t="s">
        <v>41</v>
      </c>
      <c r="E9" s="50" t="s">
        <v>42</v>
      </c>
      <c r="F9" s="33"/>
      <c r="H9" s="25"/>
    </row>
    <row r="10" spans="1:6" ht="15">
      <c r="A10" s="49" t="s">
        <v>90</v>
      </c>
      <c r="B10" s="62" t="s">
        <v>91</v>
      </c>
      <c r="C10" s="33"/>
      <c r="D10" s="33"/>
      <c r="E10" s="33"/>
      <c r="F10" s="33"/>
    </row>
    <row r="11" spans="1:6" ht="15">
      <c r="A11" s="49"/>
      <c r="B11" s="62"/>
      <c r="C11" s="33"/>
      <c r="D11" s="33"/>
      <c r="E11" s="33"/>
      <c r="F11" s="33"/>
    </row>
    <row r="12" spans="1:9" ht="15">
      <c r="A12" s="33"/>
      <c r="B12" s="51" t="s">
        <v>92</v>
      </c>
      <c r="C12" s="138">
        <v>55196.274</v>
      </c>
      <c r="D12" s="138">
        <v>59239.297</v>
      </c>
      <c r="E12" s="138">
        <v>114435.571</v>
      </c>
      <c r="F12" s="33"/>
      <c r="H12" s="31"/>
      <c r="I12" s="29"/>
    </row>
    <row r="13" spans="1:9" ht="15">
      <c r="A13" s="33"/>
      <c r="B13" s="51"/>
      <c r="C13" s="138"/>
      <c r="D13" s="138"/>
      <c r="E13" s="138"/>
      <c r="F13" s="33"/>
      <c r="H13" s="31"/>
      <c r="I13" s="29"/>
    </row>
    <row r="14" spans="1:9" ht="15">
      <c r="A14" s="33"/>
      <c r="B14" s="51" t="s">
        <v>93</v>
      </c>
      <c r="C14" s="138">
        <v>2170.932</v>
      </c>
      <c r="D14" s="138">
        <v>10578.93</v>
      </c>
      <c r="E14" s="138">
        <v>12749.862</v>
      </c>
      <c r="F14" s="33"/>
      <c r="H14" s="31"/>
      <c r="I14" s="29"/>
    </row>
    <row r="15" spans="1:9" ht="15">
      <c r="A15" s="33"/>
      <c r="B15" s="51"/>
      <c r="C15" s="138"/>
      <c r="D15" s="138"/>
      <c r="E15" s="138"/>
      <c r="F15" s="33"/>
      <c r="H15" s="31"/>
      <c r="I15" s="29"/>
    </row>
    <row r="16" spans="1:9" ht="15">
      <c r="A16" s="33"/>
      <c r="B16" s="51" t="s">
        <v>94</v>
      </c>
      <c r="C16" s="138">
        <v>1493564.959</v>
      </c>
      <c r="D16" s="138">
        <v>217101.992</v>
      </c>
      <c r="E16" s="138">
        <v>1710666.951</v>
      </c>
      <c r="F16" s="33"/>
      <c r="H16" s="31"/>
      <c r="I16" s="29"/>
    </row>
    <row r="17" spans="1:9" ht="15">
      <c r="A17" s="33"/>
      <c r="B17" s="51"/>
      <c r="C17" s="138"/>
      <c r="D17" s="138"/>
      <c r="E17" s="138"/>
      <c r="F17" s="33"/>
      <c r="H17" s="31"/>
      <c r="I17" s="29"/>
    </row>
    <row r="18" spans="1:9" ht="15">
      <c r="A18" s="33"/>
      <c r="B18" s="51" t="s">
        <v>95</v>
      </c>
      <c r="C18" s="138">
        <v>24163.885</v>
      </c>
      <c r="D18" s="138">
        <v>174683.833</v>
      </c>
      <c r="E18" s="138">
        <v>198847.718</v>
      </c>
      <c r="F18" s="33"/>
      <c r="H18" s="31"/>
      <c r="I18" s="29"/>
    </row>
    <row r="19" spans="1:9" ht="15">
      <c r="A19" s="33"/>
      <c r="B19" s="51"/>
      <c r="C19" s="138"/>
      <c r="D19" s="138"/>
      <c r="E19" s="138"/>
      <c r="F19" s="33"/>
      <c r="H19" s="31"/>
      <c r="I19" s="29"/>
    </row>
    <row r="20" spans="1:9" ht="15">
      <c r="A20" s="33"/>
      <c r="B20" s="51" t="s">
        <v>96</v>
      </c>
      <c r="C20" s="138">
        <v>6244.85</v>
      </c>
      <c r="D20" s="138">
        <v>13618.739</v>
      </c>
      <c r="E20" s="138">
        <v>19863.589</v>
      </c>
      <c r="F20" s="33"/>
      <c r="H20" s="31"/>
      <c r="I20" s="29"/>
    </row>
    <row r="21" spans="1:9" ht="15">
      <c r="A21" s="33"/>
      <c r="B21" s="51"/>
      <c r="C21" s="138"/>
      <c r="D21" s="138"/>
      <c r="E21" s="138"/>
      <c r="F21" s="33"/>
      <c r="H21" s="31"/>
      <c r="I21" s="29"/>
    </row>
    <row r="22" spans="1:9" ht="15">
      <c r="A22" s="33"/>
      <c r="B22" s="51" t="s">
        <v>97</v>
      </c>
      <c r="C22" s="138">
        <v>1581340.9</v>
      </c>
      <c r="D22" s="138">
        <v>475222.791</v>
      </c>
      <c r="E22" s="138">
        <v>2056563.691</v>
      </c>
      <c r="F22" s="33"/>
      <c r="H22" s="31"/>
      <c r="I22" s="29"/>
    </row>
    <row r="23" spans="1:9" ht="15">
      <c r="A23" s="33"/>
      <c r="B23" s="51"/>
      <c r="C23" s="138"/>
      <c r="D23" s="138"/>
      <c r="E23" s="138"/>
      <c r="F23" s="33"/>
      <c r="H23" s="31"/>
      <c r="I23" s="29"/>
    </row>
    <row r="24" spans="1:9" ht="15">
      <c r="A24" s="33"/>
      <c r="B24" s="51"/>
      <c r="C24" s="138"/>
      <c r="D24" s="138"/>
      <c r="E24" s="138"/>
      <c r="F24" s="33"/>
      <c r="H24" s="31"/>
      <c r="I24" s="29"/>
    </row>
    <row r="25" spans="1:9" ht="15">
      <c r="A25" s="49" t="s">
        <v>98</v>
      </c>
      <c r="B25" s="62" t="s">
        <v>99</v>
      </c>
      <c r="C25" s="63"/>
      <c r="D25" s="63"/>
      <c r="E25" s="63"/>
      <c r="F25" s="33"/>
      <c r="H25" s="31"/>
      <c r="I25" s="29"/>
    </row>
    <row r="26" spans="1:9" ht="15">
      <c r="A26" s="49"/>
      <c r="B26" s="62"/>
      <c r="C26" s="63"/>
      <c r="D26" s="63"/>
      <c r="E26" s="63"/>
      <c r="F26" s="33"/>
      <c r="H26" s="31"/>
      <c r="I26" s="29"/>
    </row>
    <row r="27" spans="1:9" ht="15">
      <c r="A27" s="33"/>
      <c r="B27" s="51" t="s">
        <v>92</v>
      </c>
      <c r="C27" s="138">
        <v>687.062</v>
      </c>
      <c r="D27" s="138">
        <v>1312.547</v>
      </c>
      <c r="E27" s="138">
        <v>1999.609</v>
      </c>
      <c r="F27" s="33"/>
      <c r="H27" s="31"/>
      <c r="I27" s="29"/>
    </row>
    <row r="28" spans="1:9" ht="15">
      <c r="A28" s="33"/>
      <c r="B28" s="51"/>
      <c r="C28" s="138"/>
      <c r="D28" s="138"/>
      <c r="E28" s="138"/>
      <c r="F28" s="33"/>
      <c r="H28" s="31"/>
      <c r="I28" s="29"/>
    </row>
    <row r="29" spans="1:9" ht="15">
      <c r="A29" s="33"/>
      <c r="B29" s="51" t="s">
        <v>93</v>
      </c>
      <c r="C29" s="138">
        <v>4.003</v>
      </c>
      <c r="D29" s="138">
        <v>260.826</v>
      </c>
      <c r="E29" s="138">
        <v>264.829</v>
      </c>
      <c r="F29" s="33"/>
      <c r="H29" s="31"/>
      <c r="I29" s="29"/>
    </row>
    <row r="30" spans="1:9" ht="15">
      <c r="A30" s="33"/>
      <c r="B30" s="51"/>
      <c r="C30" s="138"/>
      <c r="D30" s="138"/>
      <c r="E30" s="138"/>
      <c r="F30" s="33"/>
      <c r="H30" s="31"/>
      <c r="I30" s="29"/>
    </row>
    <row r="31" spans="1:9" ht="15">
      <c r="A31" s="33"/>
      <c r="B31" s="51" t="s">
        <v>94</v>
      </c>
      <c r="C31" s="138">
        <v>61896.101</v>
      </c>
      <c r="D31" s="138">
        <v>2270.569</v>
      </c>
      <c r="E31" s="138">
        <v>64166.67</v>
      </c>
      <c r="F31" s="33"/>
      <c r="H31" s="31"/>
      <c r="I31" s="29"/>
    </row>
    <row r="32" spans="1:9" ht="15">
      <c r="A32" s="33"/>
      <c r="B32" s="51"/>
      <c r="C32" s="138"/>
      <c r="D32" s="138"/>
      <c r="E32" s="138"/>
      <c r="F32" s="33"/>
      <c r="H32" s="31"/>
      <c r="I32" s="29"/>
    </row>
    <row r="33" spans="1:9" ht="15">
      <c r="A33" s="33"/>
      <c r="B33" s="51" t="s">
        <v>95</v>
      </c>
      <c r="C33" s="138">
        <v>4107.274</v>
      </c>
      <c r="D33" s="138">
        <v>7922.81</v>
      </c>
      <c r="E33" s="138">
        <v>12030.084</v>
      </c>
      <c r="F33" s="33"/>
      <c r="H33" s="31"/>
      <c r="I33" s="29"/>
    </row>
    <row r="34" spans="1:9" ht="15">
      <c r="A34" s="33"/>
      <c r="B34" s="51"/>
      <c r="C34" s="138"/>
      <c r="D34" s="138"/>
      <c r="E34" s="138"/>
      <c r="F34" s="33"/>
      <c r="H34" s="31"/>
      <c r="I34" s="29"/>
    </row>
    <row r="35" spans="1:9" ht="15">
      <c r="A35" s="33"/>
      <c r="B35" s="51" t="s">
        <v>96</v>
      </c>
      <c r="C35" s="138">
        <v>24.874</v>
      </c>
      <c r="D35" s="138">
        <v>58.505</v>
      </c>
      <c r="E35" s="138">
        <v>83.379</v>
      </c>
      <c r="F35" s="33"/>
      <c r="H35" s="31"/>
      <c r="I35" s="29"/>
    </row>
    <row r="36" spans="1:9" ht="15">
      <c r="A36" s="33"/>
      <c r="B36" s="51"/>
      <c r="C36" s="138"/>
      <c r="D36" s="138"/>
      <c r="E36" s="138"/>
      <c r="F36" s="33"/>
      <c r="H36" s="31"/>
      <c r="I36" s="29"/>
    </row>
    <row r="37" spans="1:9" ht="15">
      <c r="A37" s="33"/>
      <c r="B37" s="51" t="s">
        <v>97</v>
      </c>
      <c r="C37" s="138">
        <v>66719.314</v>
      </c>
      <c r="D37" s="138">
        <v>11825.257</v>
      </c>
      <c r="E37" s="138">
        <v>78544.571</v>
      </c>
      <c r="F37" s="33"/>
      <c r="H37" s="31"/>
      <c r="I37" s="29"/>
    </row>
    <row r="38" spans="1:9" ht="15">
      <c r="A38" s="33"/>
      <c r="B38" s="51"/>
      <c r="C38" s="138"/>
      <c r="D38" s="138"/>
      <c r="E38" s="138"/>
      <c r="F38" s="33"/>
      <c r="H38" s="31"/>
      <c r="I38" s="29"/>
    </row>
    <row r="39" spans="1:9" ht="15">
      <c r="A39" s="33"/>
      <c r="B39" s="51"/>
      <c r="C39" s="138"/>
      <c r="D39" s="138"/>
      <c r="E39" s="138"/>
      <c r="F39" s="33"/>
      <c r="H39" s="31"/>
      <c r="I39" s="29"/>
    </row>
    <row r="40" spans="1:9" ht="15">
      <c r="A40" s="49" t="s">
        <v>100</v>
      </c>
      <c r="B40" s="62" t="s">
        <v>101</v>
      </c>
      <c r="C40" s="63"/>
      <c r="D40" s="63"/>
      <c r="E40" s="63"/>
      <c r="F40" s="33"/>
      <c r="H40" s="31"/>
      <c r="I40" s="29"/>
    </row>
    <row r="41" spans="1:9" ht="15">
      <c r="A41" s="49"/>
      <c r="B41" s="62"/>
      <c r="C41" s="63"/>
      <c r="D41" s="63"/>
      <c r="E41" s="63"/>
      <c r="F41" s="33"/>
      <c r="H41" s="31"/>
      <c r="I41" s="29"/>
    </row>
    <row r="42" spans="1:9" ht="15">
      <c r="A42" s="33"/>
      <c r="B42" s="51" t="s">
        <v>92</v>
      </c>
      <c r="C42" s="138">
        <v>243.181</v>
      </c>
      <c r="D42" s="138">
        <v>383.86</v>
      </c>
      <c r="E42" s="138">
        <v>627.041</v>
      </c>
      <c r="F42" s="33"/>
      <c r="H42" s="31"/>
      <c r="I42" s="29"/>
    </row>
    <row r="43" spans="1:9" ht="15">
      <c r="A43" s="33"/>
      <c r="B43" s="51"/>
      <c r="C43" s="138"/>
      <c r="D43" s="138"/>
      <c r="E43" s="138"/>
      <c r="F43" s="33"/>
      <c r="H43" s="31"/>
      <c r="I43" s="29"/>
    </row>
    <row r="44" spans="1:9" ht="15">
      <c r="A44" s="33"/>
      <c r="B44" s="51" t="s">
        <v>93</v>
      </c>
      <c r="C44" s="138">
        <v>1.51</v>
      </c>
      <c r="D44" s="138">
        <v>65.491</v>
      </c>
      <c r="E44" s="138">
        <v>67.001</v>
      </c>
      <c r="F44" s="33"/>
      <c r="H44" s="31"/>
      <c r="I44" s="29"/>
    </row>
    <row r="45" spans="1:9" ht="15">
      <c r="A45" s="33"/>
      <c r="B45" s="51"/>
      <c r="C45" s="138"/>
      <c r="D45" s="138"/>
      <c r="E45" s="138"/>
      <c r="F45" s="33"/>
      <c r="H45" s="31"/>
      <c r="I45" s="29"/>
    </row>
    <row r="46" spans="1:9" ht="15">
      <c r="A46" s="33"/>
      <c r="B46" s="51" t="s">
        <v>94</v>
      </c>
      <c r="C46" s="138">
        <v>17147.521</v>
      </c>
      <c r="D46" s="138">
        <v>344.863</v>
      </c>
      <c r="E46" s="138">
        <v>17492.384</v>
      </c>
      <c r="F46" s="33"/>
      <c r="H46" s="31"/>
      <c r="I46" s="29"/>
    </row>
    <row r="47" spans="1:9" ht="15">
      <c r="A47" s="33"/>
      <c r="B47" s="51"/>
      <c r="C47" s="138"/>
      <c r="D47" s="138"/>
      <c r="E47" s="138"/>
      <c r="F47" s="33"/>
      <c r="H47" s="31"/>
      <c r="I47" s="29"/>
    </row>
    <row r="48" spans="1:9" ht="12.75" customHeight="1">
      <c r="A48" s="33"/>
      <c r="B48" s="51" t="s">
        <v>95</v>
      </c>
      <c r="C48" s="138">
        <v>1157.911</v>
      </c>
      <c r="D48" s="138">
        <v>1084.621</v>
      </c>
      <c r="E48" s="138">
        <v>2242.532</v>
      </c>
      <c r="F48" s="33"/>
      <c r="H48" s="31"/>
      <c r="I48" s="29"/>
    </row>
    <row r="49" spans="1:9" ht="12.75" customHeight="1">
      <c r="A49" s="33"/>
      <c r="B49" s="51"/>
      <c r="C49" s="138"/>
      <c r="D49" s="138"/>
      <c r="E49" s="138"/>
      <c r="F49" s="33"/>
      <c r="H49" s="31"/>
      <c r="I49" s="29"/>
    </row>
    <row r="50" spans="1:9" ht="12.75" customHeight="1">
      <c r="A50" s="33"/>
      <c r="B50" s="51" t="s">
        <v>96</v>
      </c>
      <c r="C50" s="138">
        <v>0</v>
      </c>
      <c r="D50" s="138">
        <v>69.984</v>
      </c>
      <c r="E50" s="138">
        <v>69.984</v>
      </c>
      <c r="F50" s="33"/>
      <c r="H50" s="31"/>
      <c r="I50" s="29"/>
    </row>
    <row r="51" spans="1:9" ht="12.75" customHeight="1">
      <c r="A51" s="33"/>
      <c r="B51" s="51"/>
      <c r="C51" s="138"/>
      <c r="D51" s="138"/>
      <c r="E51" s="138"/>
      <c r="F51" s="33"/>
      <c r="H51" s="31"/>
      <c r="I51" s="29"/>
    </row>
    <row r="52" spans="1:9" ht="15">
      <c r="A52" s="33"/>
      <c r="B52" s="51" t="s">
        <v>97</v>
      </c>
      <c r="C52" s="138">
        <v>18550.123</v>
      </c>
      <c r="D52" s="138">
        <v>1948.819</v>
      </c>
      <c r="E52" s="138">
        <v>20499</v>
      </c>
      <c r="F52" s="33"/>
      <c r="H52" s="31"/>
      <c r="I52" s="29"/>
    </row>
    <row r="53" spans="1:6" ht="15">
      <c r="A53" s="33"/>
      <c r="B53" s="33"/>
      <c r="C53" s="33"/>
      <c r="D53" s="33"/>
      <c r="E53" s="33"/>
      <c r="F53" s="33"/>
    </row>
    <row r="54" spans="1:6" ht="15">
      <c r="A54" s="33"/>
      <c r="B54" s="33"/>
      <c r="C54" s="33"/>
      <c r="D54" s="33"/>
      <c r="E54" s="33"/>
      <c r="F54" s="33"/>
    </row>
    <row r="55" spans="1:6" ht="15">
      <c r="A55" s="33"/>
      <c r="B55" s="33"/>
      <c r="C55" s="33"/>
      <c r="D55" s="33"/>
      <c r="E55" s="33"/>
      <c r="F55" s="33"/>
    </row>
    <row r="56" spans="1:6" ht="15">
      <c r="A56" s="51" t="s">
        <v>37</v>
      </c>
      <c r="B56" s="33"/>
      <c r="C56" s="33"/>
      <c r="D56" s="33"/>
      <c r="E56" s="33"/>
      <c r="F56" s="33"/>
    </row>
  </sheetData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33"/>
      <c r="B1" s="33"/>
      <c r="C1" s="39"/>
      <c r="D1" s="39"/>
      <c r="E1" s="33"/>
      <c r="F1" s="33"/>
    </row>
    <row r="2" spans="1:6" s="24" customFormat="1" ht="18.75">
      <c r="A2" s="136" t="s">
        <v>245</v>
      </c>
      <c r="B2" s="23"/>
      <c r="C2" s="23"/>
      <c r="D2" s="23"/>
      <c r="E2" s="23"/>
      <c r="F2" s="23"/>
    </row>
    <row r="3" spans="1:6" ht="15">
      <c r="A3" s="45" t="s">
        <v>255</v>
      </c>
      <c r="B3" s="36"/>
      <c r="C3" s="36"/>
      <c r="D3" s="36"/>
      <c r="E3" s="36"/>
      <c r="F3" s="36"/>
    </row>
    <row r="4" spans="1:6" ht="12" customHeight="1">
      <c r="A4" s="45"/>
      <c r="B4" s="36"/>
      <c r="C4" s="36"/>
      <c r="D4" s="36"/>
      <c r="E4" s="36"/>
      <c r="F4" s="33"/>
    </row>
    <row r="5" spans="1:6" ht="12" customHeight="1">
      <c r="A5" s="33"/>
      <c r="B5" s="33"/>
      <c r="C5" s="33"/>
      <c r="D5" s="33"/>
      <c r="E5" s="33"/>
      <c r="F5" s="33"/>
    </row>
    <row r="6" spans="1:6" ht="12" customHeight="1">
      <c r="A6" s="33"/>
      <c r="B6" s="33"/>
      <c r="C6" s="33"/>
      <c r="D6" s="33"/>
      <c r="E6" s="49" t="s">
        <v>77</v>
      </c>
      <c r="F6" s="33"/>
    </row>
    <row r="7" spans="1:6" ht="12" customHeight="1">
      <c r="A7" s="33"/>
      <c r="B7" s="33"/>
      <c r="C7" s="150"/>
      <c r="D7" s="33"/>
      <c r="E7" s="33"/>
      <c r="F7" s="33"/>
    </row>
    <row r="8" spans="1:6" ht="12" customHeight="1">
      <c r="A8" s="33"/>
      <c r="B8" s="33"/>
      <c r="C8" s="33"/>
      <c r="D8" s="49" t="s">
        <v>39</v>
      </c>
      <c r="E8" s="33"/>
      <c r="F8" s="33"/>
    </row>
    <row r="9" spans="1:8" ht="12" customHeight="1">
      <c r="A9" s="33"/>
      <c r="B9" s="33"/>
      <c r="C9" s="50" t="s">
        <v>40</v>
      </c>
      <c r="D9" s="50" t="s">
        <v>41</v>
      </c>
      <c r="E9" s="50" t="s">
        <v>42</v>
      </c>
      <c r="F9" s="33"/>
      <c r="H9" s="25"/>
    </row>
    <row r="10" spans="1:6" ht="12" customHeight="1">
      <c r="A10" s="51" t="s">
        <v>78</v>
      </c>
      <c r="B10" s="51" t="s">
        <v>79</v>
      </c>
      <c r="C10" s="33"/>
      <c r="D10" s="33"/>
      <c r="E10" s="33"/>
      <c r="F10" s="33"/>
    </row>
    <row r="11" spans="1:6" ht="12" customHeight="1">
      <c r="A11" s="33"/>
      <c r="B11" s="62" t="s">
        <v>80</v>
      </c>
      <c r="C11" s="33"/>
      <c r="D11" s="33"/>
      <c r="E11" s="33"/>
      <c r="F11" s="33"/>
    </row>
    <row r="12" spans="1:6" ht="12" customHeight="1">
      <c r="A12" s="33"/>
      <c r="B12" s="62"/>
      <c r="C12" s="33"/>
      <c r="D12" s="33"/>
      <c r="E12" s="33"/>
      <c r="F12" s="33"/>
    </row>
    <row r="13" spans="1:8" ht="12" customHeight="1">
      <c r="A13" s="33"/>
      <c r="B13" s="51" t="s">
        <v>81</v>
      </c>
      <c r="C13" s="140">
        <v>22892.555</v>
      </c>
      <c r="D13" s="140">
        <v>11917.204</v>
      </c>
      <c r="E13" s="140">
        <v>34809.759</v>
      </c>
      <c r="F13" s="33"/>
      <c r="H13" s="31"/>
    </row>
    <row r="14" spans="1:8" ht="12" customHeight="1">
      <c r="A14" s="33"/>
      <c r="B14" s="51"/>
      <c r="C14" s="140"/>
      <c r="D14" s="140"/>
      <c r="E14" s="140"/>
      <c r="F14" s="33"/>
      <c r="H14" s="31"/>
    </row>
    <row r="15" spans="1:8" ht="12" customHeight="1">
      <c r="A15" s="33"/>
      <c r="B15" s="51" t="s">
        <v>82</v>
      </c>
      <c r="C15" s="140">
        <v>182878.009</v>
      </c>
      <c r="D15" s="140">
        <v>166219.168</v>
      </c>
      <c r="E15" s="140">
        <v>349097.177</v>
      </c>
      <c r="F15" s="33"/>
      <c r="H15" s="31"/>
    </row>
    <row r="16" spans="1:8" ht="12" customHeight="1">
      <c r="A16" s="33"/>
      <c r="B16" s="51"/>
      <c r="C16" s="140"/>
      <c r="D16" s="140"/>
      <c r="E16" s="140"/>
      <c r="F16" s="33"/>
      <c r="H16" s="31"/>
    </row>
    <row r="17" spans="1:8" ht="12" customHeight="1">
      <c r="A17" s="33"/>
      <c r="B17" s="51" t="s">
        <v>83</v>
      </c>
      <c r="C17" s="140">
        <v>22153.282</v>
      </c>
      <c r="D17" s="140">
        <v>18019.334</v>
      </c>
      <c r="E17" s="140">
        <v>40172.616</v>
      </c>
      <c r="F17" s="33"/>
      <c r="H17" s="31"/>
    </row>
    <row r="18" spans="1:8" ht="12" customHeight="1">
      <c r="A18" s="33"/>
      <c r="B18" s="51"/>
      <c r="C18" s="140"/>
      <c r="D18" s="140"/>
      <c r="E18" s="140"/>
      <c r="F18" s="33"/>
      <c r="H18" s="31"/>
    </row>
    <row r="19" spans="1:8" ht="12" customHeight="1">
      <c r="A19" s="33"/>
      <c r="B19" s="51" t="s">
        <v>84</v>
      </c>
      <c r="C19" s="140">
        <v>227923.846</v>
      </c>
      <c r="D19" s="140">
        <v>196155.706</v>
      </c>
      <c r="E19" s="140">
        <v>424079.552</v>
      </c>
      <c r="F19" s="33"/>
      <c r="H19" s="31"/>
    </row>
    <row r="20" spans="1:8" ht="12" customHeight="1">
      <c r="A20" s="33"/>
      <c r="B20" s="51"/>
      <c r="C20" s="140"/>
      <c r="D20" s="140"/>
      <c r="E20" s="140"/>
      <c r="F20" s="33"/>
      <c r="H20" s="31"/>
    </row>
    <row r="21" spans="1:8" ht="12" customHeight="1">
      <c r="A21" s="33"/>
      <c r="B21" s="51"/>
      <c r="C21" s="140"/>
      <c r="D21" s="140"/>
      <c r="E21" s="140"/>
      <c r="F21" s="33"/>
      <c r="H21" s="31"/>
    </row>
    <row r="22" spans="1:8" ht="12" customHeight="1">
      <c r="A22" s="51" t="s">
        <v>85</v>
      </c>
      <c r="B22" s="51" t="s">
        <v>86</v>
      </c>
      <c r="C22" s="63"/>
      <c r="D22" s="63"/>
      <c r="E22" s="63"/>
      <c r="F22" s="33"/>
      <c r="H22" s="29"/>
    </row>
    <row r="23" spans="1:8" ht="12" customHeight="1">
      <c r="A23" s="33"/>
      <c r="B23" s="62" t="s">
        <v>87</v>
      </c>
      <c r="C23" s="63"/>
      <c r="D23" s="63"/>
      <c r="E23" s="63"/>
      <c r="F23" s="33"/>
      <c r="H23" s="29"/>
    </row>
    <row r="24" spans="1:8" ht="12" customHeight="1">
      <c r="A24" s="33"/>
      <c r="B24" s="62"/>
      <c r="C24" s="63"/>
      <c r="D24" s="63"/>
      <c r="E24" s="63"/>
      <c r="F24" s="33"/>
      <c r="H24" s="29"/>
    </row>
    <row r="25" spans="1:8" ht="12" customHeight="1">
      <c r="A25" s="33"/>
      <c r="B25" s="51" t="s">
        <v>81</v>
      </c>
      <c r="C25" s="140">
        <v>430.483</v>
      </c>
      <c r="D25" s="140">
        <v>1337.229</v>
      </c>
      <c r="E25" s="140">
        <v>1767.712</v>
      </c>
      <c r="F25" s="33"/>
      <c r="H25" s="31"/>
    </row>
    <row r="26" spans="1:8" ht="12" customHeight="1">
      <c r="A26" s="33"/>
      <c r="B26" s="51"/>
      <c r="C26" s="140"/>
      <c r="D26" s="140"/>
      <c r="E26" s="140"/>
      <c r="F26" s="33"/>
      <c r="H26" s="31"/>
    </row>
    <row r="27" spans="1:8" ht="12" customHeight="1">
      <c r="A27" s="33"/>
      <c r="B27" s="51" t="s">
        <v>82</v>
      </c>
      <c r="C27" s="140">
        <v>50868.889</v>
      </c>
      <c r="D27" s="140">
        <v>3550.185</v>
      </c>
      <c r="E27" s="140">
        <v>54419.074</v>
      </c>
      <c r="F27" s="33"/>
      <c r="H27" s="31"/>
    </row>
    <row r="28" spans="1:8" ht="12" customHeight="1">
      <c r="A28" s="33"/>
      <c r="B28" s="51"/>
      <c r="C28" s="140"/>
      <c r="D28" s="140"/>
      <c r="E28" s="140"/>
      <c r="F28" s="33"/>
      <c r="H28" s="31"/>
    </row>
    <row r="29" spans="1:8" ht="12" customHeight="1">
      <c r="A29" s="33"/>
      <c r="B29" s="51" t="s">
        <v>83</v>
      </c>
      <c r="C29" s="140">
        <v>2986.333</v>
      </c>
      <c r="D29" s="140">
        <v>765.18</v>
      </c>
      <c r="E29" s="140">
        <v>3751.513</v>
      </c>
      <c r="F29" s="33"/>
      <c r="H29" s="31"/>
    </row>
    <row r="30" spans="1:8" ht="12" customHeight="1">
      <c r="A30" s="33"/>
      <c r="B30" s="51"/>
      <c r="C30" s="140"/>
      <c r="D30" s="140"/>
      <c r="E30" s="140"/>
      <c r="F30" s="33"/>
      <c r="H30" s="31"/>
    </row>
    <row r="31" spans="1:8" ht="12" customHeight="1">
      <c r="A31" s="33"/>
      <c r="B31" s="51" t="s">
        <v>84</v>
      </c>
      <c r="C31" s="140">
        <v>54285.705</v>
      </c>
      <c r="D31" s="140">
        <v>5652.594</v>
      </c>
      <c r="E31" s="140">
        <v>59938.299</v>
      </c>
      <c r="F31" s="33"/>
      <c r="H31" s="31"/>
    </row>
    <row r="32" spans="1:8" ht="12" customHeight="1">
      <c r="A32" s="33"/>
      <c r="B32" s="51"/>
      <c r="C32" s="140"/>
      <c r="D32" s="140"/>
      <c r="E32" s="140"/>
      <c r="F32" s="33"/>
      <c r="H32" s="31"/>
    </row>
    <row r="33" spans="1:8" ht="12" customHeight="1">
      <c r="A33" s="33"/>
      <c r="B33" s="51"/>
      <c r="C33" s="140"/>
      <c r="D33" s="140"/>
      <c r="E33" s="140"/>
      <c r="F33" s="33"/>
      <c r="H33" s="31"/>
    </row>
    <row r="34" spans="1:8" ht="12" customHeight="1">
      <c r="A34" s="51" t="s">
        <v>88</v>
      </c>
      <c r="B34" s="51" t="s">
        <v>186</v>
      </c>
      <c r="C34" s="63"/>
      <c r="D34" s="63"/>
      <c r="E34" s="63"/>
      <c r="F34" s="33"/>
      <c r="H34" s="31"/>
    </row>
    <row r="35" spans="1:8" ht="12" customHeight="1">
      <c r="A35" s="33"/>
      <c r="B35" s="62" t="s">
        <v>87</v>
      </c>
      <c r="C35" s="63"/>
      <c r="D35" s="63"/>
      <c r="E35" s="63"/>
      <c r="F35" s="33"/>
      <c r="H35" s="31"/>
    </row>
    <row r="36" spans="1:8" ht="12" customHeight="1">
      <c r="A36" s="33"/>
      <c r="B36" s="62"/>
      <c r="C36" s="63"/>
      <c r="D36" s="63"/>
      <c r="E36" s="63"/>
      <c r="F36" s="33"/>
      <c r="H36" s="31"/>
    </row>
    <row r="37" spans="1:8" ht="12" customHeight="1">
      <c r="A37" s="33"/>
      <c r="B37" s="51" t="s">
        <v>81</v>
      </c>
      <c r="C37" s="140">
        <v>129.366</v>
      </c>
      <c r="D37" s="140">
        <v>6.116</v>
      </c>
      <c r="E37" s="140">
        <v>135.482</v>
      </c>
      <c r="F37" s="64" t="s">
        <v>89</v>
      </c>
      <c r="G37" s="18"/>
      <c r="H37" s="31"/>
    </row>
    <row r="38" spans="1:8" ht="12" customHeight="1">
      <c r="A38" s="33"/>
      <c r="B38" s="51"/>
      <c r="C38" s="140"/>
      <c r="D38" s="140"/>
      <c r="E38" s="140"/>
      <c r="F38" s="64"/>
      <c r="G38" s="18"/>
      <c r="H38" s="31"/>
    </row>
    <row r="39" spans="1:8" ht="12" customHeight="1">
      <c r="A39" s="33"/>
      <c r="B39" s="51" t="s">
        <v>82</v>
      </c>
      <c r="C39" s="140">
        <v>2760.381</v>
      </c>
      <c r="D39" s="140">
        <v>1014.667</v>
      </c>
      <c r="E39" s="140">
        <v>3775.048</v>
      </c>
      <c r="F39" s="33"/>
      <c r="H39" s="31"/>
    </row>
    <row r="40" spans="1:8" ht="12" customHeight="1">
      <c r="A40" s="33"/>
      <c r="B40" s="51"/>
      <c r="C40" s="140"/>
      <c r="D40" s="140"/>
      <c r="E40" s="140"/>
      <c r="F40" s="33"/>
      <c r="H40" s="31"/>
    </row>
    <row r="41" spans="1:8" ht="12" customHeight="1">
      <c r="A41" s="33"/>
      <c r="B41" s="51" t="s">
        <v>83</v>
      </c>
      <c r="C41" s="140">
        <v>8762.839</v>
      </c>
      <c r="D41" s="140">
        <v>210.701</v>
      </c>
      <c r="E41" s="140">
        <v>8973.54</v>
      </c>
      <c r="F41" s="33"/>
      <c r="H41" s="31"/>
    </row>
    <row r="42" spans="1:8" ht="12" customHeight="1">
      <c r="A42" s="33"/>
      <c r="B42" s="51"/>
      <c r="C42" s="140"/>
      <c r="D42" s="140"/>
      <c r="E42" s="140"/>
      <c r="F42" s="33"/>
      <c r="H42" s="31"/>
    </row>
    <row r="43" spans="1:8" ht="12" customHeight="1">
      <c r="A43" s="33"/>
      <c r="B43" s="51" t="s">
        <v>84</v>
      </c>
      <c r="C43" s="140">
        <v>11652.586</v>
      </c>
      <c r="D43" s="140">
        <v>1231.484</v>
      </c>
      <c r="E43" s="140">
        <v>12884.07</v>
      </c>
      <c r="F43" s="33"/>
      <c r="H43" s="31"/>
    </row>
    <row r="44" spans="1:8" ht="12" customHeight="1">
      <c r="A44" s="33"/>
      <c r="B44" s="33"/>
      <c r="C44" s="33"/>
      <c r="D44" s="33"/>
      <c r="E44" s="33"/>
      <c r="F44" s="33"/>
      <c r="H44" s="3"/>
    </row>
    <row r="45" spans="1:8" ht="12" customHeight="1">
      <c r="A45" s="33"/>
      <c r="B45" s="33"/>
      <c r="C45" s="33"/>
      <c r="D45" s="33"/>
      <c r="E45" s="33"/>
      <c r="F45" s="33"/>
      <c r="H45" s="3"/>
    </row>
    <row r="46" spans="1:6" ht="12" customHeight="1">
      <c r="A46" s="33"/>
      <c r="B46" s="33"/>
      <c r="C46" s="52"/>
      <c r="D46" s="52"/>
      <c r="E46" s="52"/>
      <c r="F46" s="33"/>
    </row>
    <row r="47" spans="1:6" ht="12" customHeight="1">
      <c r="A47" s="51" t="s">
        <v>37</v>
      </c>
      <c r="B47" s="33"/>
      <c r="C47" s="33"/>
      <c r="D47" s="33"/>
      <c r="E47" s="33"/>
      <c r="F47" s="33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tabSelected="1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102" customWidth="1"/>
    <col min="2" max="2" width="45.57421875" style="102" customWidth="1"/>
    <col min="3" max="3" width="18.57421875" style="102" customWidth="1"/>
    <col min="4" max="4" width="18.140625" style="102" customWidth="1"/>
    <col min="5" max="5" width="17.28125" style="102" customWidth="1"/>
    <col min="6" max="6" width="1.8515625" style="102" customWidth="1"/>
    <col min="7" max="7" width="4.421875" style="103" customWidth="1"/>
    <col min="8" max="8" width="4.7109375" style="102" customWidth="1"/>
    <col min="9" max="10" width="4.140625" style="102" customWidth="1"/>
    <col min="11" max="13" width="11.421875" style="102" customWidth="1"/>
    <col min="14" max="14" width="5.57421875" style="102" customWidth="1"/>
    <col min="15" max="20" width="11.421875" style="102" customWidth="1"/>
    <col min="21" max="21" width="2.28125" style="102" customWidth="1"/>
    <col min="22" max="22" width="12.421875" style="102" customWidth="1"/>
    <col min="23" max="23" width="2.57421875" style="102" customWidth="1"/>
    <col min="24" max="28" width="11.00390625" style="102" customWidth="1"/>
    <col min="29" max="16384" width="11.00390625" style="102" customWidth="1"/>
  </cols>
  <sheetData>
    <row r="1" spans="24:27" ht="18" customHeight="1">
      <c r="X1" s="4"/>
      <c r="Y1" s="4"/>
      <c r="Z1" s="4"/>
      <c r="AA1" s="4"/>
    </row>
    <row r="2" spans="1:8" s="24" customFormat="1" ht="18">
      <c r="A2" s="159" t="s">
        <v>247</v>
      </c>
      <c r="B2" s="159"/>
      <c r="C2" s="159"/>
      <c r="D2" s="159"/>
      <c r="E2" s="159"/>
      <c r="F2" s="159"/>
      <c r="H2" s="24" t="s">
        <v>216</v>
      </c>
    </row>
    <row r="3" spans="1:29" ht="15" customHeight="1">
      <c r="A3" s="160" t="s">
        <v>255</v>
      </c>
      <c r="B3" s="160"/>
      <c r="C3" s="160"/>
      <c r="D3" s="160"/>
      <c r="E3" s="160"/>
      <c r="F3" s="160"/>
      <c r="G3" s="106"/>
      <c r="U3" s="105"/>
      <c r="X3" s="4"/>
      <c r="Y3" s="4"/>
      <c r="Z3" s="4"/>
      <c r="AA3" s="4"/>
      <c r="AC3" s="105"/>
    </row>
    <row r="4" spans="1:29" ht="16.5" customHeight="1">
      <c r="A4" s="116"/>
      <c r="B4" s="116"/>
      <c r="C4" s="116"/>
      <c r="D4" s="116"/>
      <c r="E4" s="158"/>
      <c r="F4" s="158"/>
      <c r="G4" s="106"/>
      <c r="U4" s="105"/>
      <c r="X4" s="4"/>
      <c r="Y4" s="4"/>
      <c r="Z4" s="4"/>
      <c r="AA4" s="4"/>
      <c r="AC4" s="105"/>
    </row>
    <row r="5" spans="1:29" ht="15.75">
      <c r="A5" s="132"/>
      <c r="C5" s="158"/>
      <c r="D5" s="158"/>
      <c r="E5" s="130" t="s">
        <v>38</v>
      </c>
      <c r="G5" s="102"/>
      <c r="U5" s="105"/>
      <c r="X5" s="4"/>
      <c r="Y5" s="4"/>
      <c r="Z5" s="4"/>
      <c r="AA5" s="4"/>
      <c r="AC5" s="105"/>
    </row>
    <row r="6" spans="24:27" ht="15.75" customHeight="1">
      <c r="X6" s="4"/>
      <c r="Y6" s="4"/>
      <c r="Z6" s="4"/>
      <c r="AA6" s="4"/>
    </row>
    <row r="7" spans="3:27" ht="15.75" customHeight="1">
      <c r="C7" s="128"/>
      <c r="D7" s="128" t="s">
        <v>39</v>
      </c>
      <c r="E7" s="157"/>
      <c r="F7" s="157"/>
      <c r="G7" s="108"/>
      <c r="X7" s="4"/>
      <c r="Y7" s="4"/>
      <c r="Z7" s="4"/>
      <c r="AA7" s="4"/>
    </row>
    <row r="8" spans="1:27" s="116" customFormat="1" ht="16.5" customHeight="1">
      <c r="A8" s="133" t="s">
        <v>221</v>
      </c>
      <c r="C8" s="127" t="s">
        <v>215</v>
      </c>
      <c r="D8" s="129" t="s">
        <v>41</v>
      </c>
      <c r="E8" s="131" t="s">
        <v>42</v>
      </c>
      <c r="F8" s="102"/>
      <c r="G8" s="106"/>
      <c r="X8" s="117"/>
      <c r="Y8" s="117"/>
      <c r="Z8" s="117"/>
      <c r="AA8" s="117"/>
    </row>
    <row r="9" spans="11:30" ht="16.5" customHeight="1"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0"/>
      <c r="V9" s="110"/>
      <c r="W9" s="110"/>
      <c r="X9" s="4"/>
      <c r="Y9" s="4"/>
      <c r="Z9" s="4"/>
      <c r="AA9" s="4"/>
      <c r="AB9" s="111"/>
      <c r="AC9" s="111"/>
      <c r="AD9" s="111"/>
    </row>
    <row r="10" spans="1:30" ht="19.5" customHeight="1">
      <c r="A10" s="121" t="s">
        <v>189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10"/>
      <c r="V10" s="110"/>
      <c r="W10" s="110"/>
      <c r="X10" s="4"/>
      <c r="Y10" s="4"/>
      <c r="Z10" s="4"/>
      <c r="AA10" s="4"/>
      <c r="AB10" s="111"/>
      <c r="AC10" s="111"/>
      <c r="AD10" s="111"/>
    </row>
    <row r="11" spans="11:30" ht="19.5" customHeight="1"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0"/>
      <c r="V11" s="110"/>
      <c r="W11" s="110"/>
      <c r="AB11" s="111"/>
      <c r="AC11" s="111"/>
      <c r="AD11" s="111"/>
    </row>
    <row r="12" spans="1:30" ht="19.5" customHeight="1">
      <c r="A12" s="122" t="s">
        <v>222</v>
      </c>
      <c r="C12" s="123">
        <v>293862.137</v>
      </c>
      <c r="D12" s="123">
        <v>203039.784</v>
      </c>
      <c r="E12" s="123">
        <v>496901.921</v>
      </c>
      <c r="F12" s="123"/>
      <c r="G12" s="112"/>
      <c r="H12" s="104"/>
      <c r="I12" s="104"/>
      <c r="J12" s="104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0"/>
      <c r="V12" s="110"/>
      <c r="W12" s="110"/>
      <c r="X12" s="113"/>
      <c r="Y12" s="113"/>
      <c r="Z12" s="113"/>
      <c r="AB12" s="111"/>
      <c r="AC12" s="111"/>
      <c r="AD12" s="111"/>
    </row>
    <row r="13" spans="2:30" ht="19.5" customHeight="1">
      <c r="B13" s="124" t="s">
        <v>190</v>
      </c>
      <c r="C13" s="123"/>
      <c r="D13" s="123"/>
      <c r="E13" s="123"/>
      <c r="F13" s="123"/>
      <c r="G13" s="112"/>
      <c r="H13" s="104"/>
      <c r="I13" s="104"/>
      <c r="J13" s="104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110"/>
      <c r="W13" s="110"/>
      <c r="X13" s="113"/>
      <c r="Y13" s="113"/>
      <c r="Z13" s="113"/>
      <c r="AB13" s="111"/>
      <c r="AC13" s="111"/>
      <c r="AD13" s="111"/>
    </row>
    <row r="14" spans="1:30" ht="19.5" customHeight="1">
      <c r="A14" s="124" t="s">
        <v>191</v>
      </c>
      <c r="C14" s="123">
        <v>143236.487</v>
      </c>
      <c r="D14" s="123">
        <v>1507860.409</v>
      </c>
      <c r="E14" s="123">
        <v>1651096.896</v>
      </c>
      <c r="F14" s="123"/>
      <c r="G14" s="112"/>
      <c r="H14" s="104"/>
      <c r="I14" s="104"/>
      <c r="J14" s="104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10"/>
      <c r="V14" s="110"/>
      <c r="W14" s="110"/>
      <c r="X14" s="113"/>
      <c r="Y14" s="113"/>
      <c r="Z14" s="113"/>
      <c r="AB14" s="111"/>
      <c r="AC14" s="111"/>
      <c r="AD14" s="111"/>
    </row>
    <row r="15" spans="1:30" ht="19.5" customHeight="1">
      <c r="A15" s="124" t="s">
        <v>192</v>
      </c>
      <c r="C15" s="123">
        <v>2016812.018</v>
      </c>
      <c r="D15" s="123">
        <v>1849219.016</v>
      </c>
      <c r="E15" s="123">
        <v>3866031.034</v>
      </c>
      <c r="F15" s="123"/>
      <c r="G15" s="112"/>
      <c r="H15" s="104"/>
      <c r="I15" s="104"/>
      <c r="J15" s="104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10"/>
      <c r="V15" s="110"/>
      <c r="W15" s="110"/>
      <c r="X15" s="113"/>
      <c r="Y15" s="113"/>
      <c r="Z15" s="113"/>
      <c r="AB15" s="111"/>
      <c r="AC15" s="111"/>
      <c r="AD15" s="111"/>
    </row>
    <row r="16" spans="1:30" ht="19.5" customHeight="1">
      <c r="A16" s="122" t="s">
        <v>193</v>
      </c>
      <c r="C16" s="123">
        <v>124401.071</v>
      </c>
      <c r="D16" s="123">
        <v>131834.149</v>
      </c>
      <c r="E16" s="123">
        <v>256235.22</v>
      </c>
      <c r="F16" s="123"/>
      <c r="G16" s="112"/>
      <c r="H16" s="104"/>
      <c r="I16" s="104"/>
      <c r="J16" s="104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10"/>
      <c r="V16" s="110"/>
      <c r="W16" s="110"/>
      <c r="X16" s="113"/>
      <c r="Y16" s="113"/>
      <c r="Z16" s="113"/>
      <c r="AB16" s="111"/>
      <c r="AC16" s="111"/>
      <c r="AD16" s="111"/>
    </row>
    <row r="17" spans="1:30" ht="19.5" customHeight="1">
      <c r="A17" s="124" t="s">
        <v>194</v>
      </c>
      <c r="C17" s="123">
        <v>8714.114</v>
      </c>
      <c r="D17" s="123">
        <v>50805.055</v>
      </c>
      <c r="E17" s="123">
        <v>59519.169</v>
      </c>
      <c r="F17" s="123"/>
      <c r="G17" s="112"/>
      <c r="H17" s="104"/>
      <c r="I17" s="104"/>
      <c r="J17" s="104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10"/>
      <c r="V17" s="110"/>
      <c r="W17" s="110"/>
      <c r="X17" s="113"/>
      <c r="Y17" s="113"/>
      <c r="Z17" s="113"/>
      <c r="AB17" s="111"/>
      <c r="AC17" s="111"/>
      <c r="AD17" s="111"/>
    </row>
    <row r="18" spans="1:30" ht="19.5" customHeight="1">
      <c r="A18" s="122" t="s">
        <v>195</v>
      </c>
      <c r="C18" s="123">
        <v>601791.251</v>
      </c>
      <c r="D18" s="123">
        <v>205515.764</v>
      </c>
      <c r="E18" s="123">
        <v>807307.015</v>
      </c>
      <c r="F18" s="123"/>
      <c r="G18" s="112"/>
      <c r="H18" s="104"/>
      <c r="I18" s="104"/>
      <c r="J18" s="104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10"/>
      <c r="V18" s="110"/>
      <c r="W18" s="110"/>
      <c r="X18" s="113"/>
      <c r="Y18" s="113"/>
      <c r="Z18" s="113"/>
      <c r="AB18" s="111"/>
      <c r="AC18" s="111"/>
      <c r="AD18" s="111"/>
    </row>
    <row r="19" spans="3:30" ht="19.5" customHeight="1">
      <c r="C19" s="123"/>
      <c r="D19" s="123"/>
      <c r="E19" s="123"/>
      <c r="F19" s="123"/>
      <c r="G19" s="112"/>
      <c r="H19" s="104"/>
      <c r="I19" s="104"/>
      <c r="J19" s="104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10"/>
      <c r="V19" s="110"/>
      <c r="W19" s="110"/>
      <c r="X19" s="113"/>
      <c r="Y19" s="113"/>
      <c r="Z19" s="113"/>
      <c r="AB19" s="111"/>
      <c r="AC19" s="111"/>
      <c r="AD19" s="111"/>
    </row>
    <row r="20" spans="1:30" ht="19.5" customHeight="1">
      <c r="A20" s="121" t="s">
        <v>196</v>
      </c>
      <c r="B20" s="125"/>
      <c r="C20" s="123">
        <v>3188817.078</v>
      </c>
      <c r="D20" s="123">
        <v>3948274.177</v>
      </c>
      <c r="E20" s="123">
        <v>7137091.255</v>
      </c>
      <c r="F20" s="123"/>
      <c r="G20" s="112"/>
      <c r="H20" s="104"/>
      <c r="I20" s="104"/>
      <c r="J20" s="104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10"/>
      <c r="V20" s="110"/>
      <c r="W20" s="110"/>
      <c r="X20" s="113"/>
      <c r="Y20" s="113"/>
      <c r="Z20" s="113"/>
      <c r="AB20" s="111"/>
      <c r="AC20" s="111"/>
      <c r="AD20" s="111"/>
    </row>
    <row r="21" spans="3:30" ht="19.5" customHeight="1">
      <c r="C21" s="126"/>
      <c r="D21" s="126"/>
      <c r="E21" s="126"/>
      <c r="F21" s="126"/>
      <c r="G21" s="112"/>
      <c r="H21" s="104"/>
      <c r="I21" s="104"/>
      <c r="J21" s="104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10"/>
      <c r="V21" s="110"/>
      <c r="W21" s="110"/>
      <c r="X21" s="113"/>
      <c r="Y21" s="113"/>
      <c r="Z21" s="113"/>
      <c r="AB21" s="111"/>
      <c r="AC21" s="111"/>
      <c r="AD21" s="111"/>
    </row>
    <row r="22" spans="1:30" ht="19.5" customHeight="1">
      <c r="A22" s="122" t="s">
        <v>89</v>
      </c>
      <c r="C22" s="126"/>
      <c r="D22" s="126"/>
      <c r="E22" s="126"/>
      <c r="F22" s="126"/>
      <c r="G22" s="112"/>
      <c r="H22" s="104"/>
      <c r="I22" s="104"/>
      <c r="J22" s="104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/>
      <c r="V22" s="110"/>
      <c r="W22" s="110"/>
      <c r="X22" s="113"/>
      <c r="Y22" s="113"/>
      <c r="Z22" s="113"/>
      <c r="AB22" s="111"/>
      <c r="AC22" s="111"/>
      <c r="AD22" s="111"/>
    </row>
    <row r="23" spans="1:30" ht="19.5" customHeight="1">
      <c r="A23" s="121" t="s">
        <v>197</v>
      </c>
      <c r="C23" s="126"/>
      <c r="D23" s="126"/>
      <c r="E23" s="126"/>
      <c r="F23" s="126"/>
      <c r="G23" s="112"/>
      <c r="H23" s="104"/>
      <c r="I23" s="104"/>
      <c r="J23" s="104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10"/>
      <c r="V23" s="110"/>
      <c r="W23" s="110"/>
      <c r="X23" s="113"/>
      <c r="Y23" s="113"/>
      <c r="Z23" s="113"/>
      <c r="AB23" s="111"/>
      <c r="AC23" s="111"/>
      <c r="AD23" s="111"/>
    </row>
    <row r="24" spans="3:30" ht="19.5" customHeight="1">
      <c r="C24" s="126"/>
      <c r="D24" s="126"/>
      <c r="E24" s="126"/>
      <c r="F24" s="126"/>
      <c r="G24" s="112"/>
      <c r="H24" s="104"/>
      <c r="I24" s="104"/>
      <c r="J24" s="104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10"/>
      <c r="V24" s="110"/>
      <c r="W24" s="110"/>
      <c r="X24" s="113"/>
      <c r="Y24" s="113"/>
      <c r="Z24" s="113"/>
      <c r="AB24" s="111"/>
      <c r="AC24" s="111"/>
      <c r="AD24" s="111"/>
    </row>
    <row r="25" spans="1:30" ht="19.5" customHeight="1">
      <c r="A25" s="124" t="s">
        <v>198</v>
      </c>
      <c r="C25" s="123">
        <v>12575.949</v>
      </c>
      <c r="D25" s="123">
        <v>2856.609</v>
      </c>
      <c r="E25" s="123">
        <v>15432.558</v>
      </c>
      <c r="F25" s="123"/>
      <c r="G25" s="112"/>
      <c r="H25" s="104"/>
      <c r="I25" s="104"/>
      <c r="J25" s="104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10"/>
      <c r="V25" s="110"/>
      <c r="W25" s="110"/>
      <c r="X25" s="113"/>
      <c r="Y25" s="113"/>
      <c r="Z25" s="113"/>
      <c r="AB25" s="111"/>
      <c r="AC25" s="111"/>
      <c r="AD25" s="111"/>
    </row>
    <row r="26" spans="1:30" ht="19.5" customHeight="1">
      <c r="A26" s="122" t="s">
        <v>223</v>
      </c>
      <c r="C26" s="123">
        <v>290986.85</v>
      </c>
      <c r="D26" s="123">
        <v>184323.963</v>
      </c>
      <c r="E26" s="123">
        <v>475310.813</v>
      </c>
      <c r="F26" s="123"/>
      <c r="G26" s="112"/>
      <c r="H26" s="104"/>
      <c r="I26" s="104"/>
      <c r="J26" s="104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10"/>
      <c r="V26" s="110"/>
      <c r="W26" s="110"/>
      <c r="X26" s="113"/>
      <c r="Y26" s="113"/>
      <c r="Z26" s="113"/>
      <c r="AB26" s="111"/>
      <c r="AC26" s="111"/>
      <c r="AD26" s="111"/>
    </row>
    <row r="27" spans="2:30" ht="19.5" customHeight="1">
      <c r="B27" s="124" t="s">
        <v>190</v>
      </c>
      <c r="C27" s="126"/>
      <c r="D27" s="126"/>
      <c r="E27" s="126"/>
      <c r="F27" s="126"/>
      <c r="G27" s="112"/>
      <c r="H27" s="104"/>
      <c r="I27" s="104"/>
      <c r="J27" s="104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0"/>
      <c r="V27" s="110"/>
      <c r="W27" s="110"/>
      <c r="X27" s="113"/>
      <c r="Y27" s="113"/>
      <c r="Z27" s="113"/>
      <c r="AB27" s="111"/>
      <c r="AC27" s="111"/>
      <c r="AD27" s="111"/>
    </row>
    <row r="28" spans="1:30" ht="19.5" customHeight="1">
      <c r="A28" s="124" t="s">
        <v>199</v>
      </c>
      <c r="C28" s="123">
        <v>156208.479</v>
      </c>
      <c r="D28" s="123">
        <v>2392274.511</v>
      </c>
      <c r="E28" s="123">
        <v>2548482.99</v>
      </c>
      <c r="F28" s="123"/>
      <c r="G28" s="112"/>
      <c r="H28" s="104"/>
      <c r="I28" s="104"/>
      <c r="J28" s="104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10"/>
      <c r="V28" s="110"/>
      <c r="W28" s="110"/>
      <c r="X28" s="113"/>
      <c r="Y28" s="113"/>
      <c r="Z28" s="113"/>
      <c r="AB28" s="111"/>
      <c r="AC28" s="111"/>
      <c r="AD28" s="111"/>
    </row>
    <row r="29" spans="1:30" ht="19.5" customHeight="1">
      <c r="A29" s="124" t="s">
        <v>200</v>
      </c>
      <c r="C29" s="123">
        <v>1666610.337</v>
      </c>
      <c r="D29" s="123">
        <v>488996.867</v>
      </c>
      <c r="E29" s="123">
        <v>2155607.204</v>
      </c>
      <c r="F29" s="123"/>
      <c r="G29" s="112"/>
      <c r="H29" s="104"/>
      <c r="I29" s="104"/>
      <c r="J29" s="104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10"/>
      <c r="V29" s="110"/>
      <c r="W29" s="110"/>
      <c r="X29" s="113"/>
      <c r="Y29" s="113"/>
      <c r="Z29" s="113"/>
      <c r="AB29" s="111"/>
      <c r="AC29" s="111"/>
      <c r="AD29" s="111"/>
    </row>
    <row r="30" spans="1:30" ht="19.5" customHeight="1">
      <c r="A30" s="122" t="s">
        <v>201</v>
      </c>
      <c r="C30" s="123">
        <v>73658.742</v>
      </c>
      <c r="D30" s="123">
        <v>47578.569</v>
      </c>
      <c r="E30" s="123">
        <v>121237.311</v>
      </c>
      <c r="F30" s="123"/>
      <c r="G30" s="112"/>
      <c r="H30" s="104"/>
      <c r="I30" s="104"/>
      <c r="J30" s="104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10"/>
      <c r="V30" s="110"/>
      <c r="W30" s="110"/>
      <c r="X30" s="113"/>
      <c r="Y30" s="113"/>
      <c r="Z30" s="113"/>
      <c r="AB30" s="111"/>
      <c r="AC30" s="111"/>
      <c r="AD30" s="111"/>
    </row>
    <row r="31" spans="2:30" ht="19.5" customHeight="1">
      <c r="B31" s="122" t="s">
        <v>202</v>
      </c>
      <c r="C31" s="123">
        <v>62996.955</v>
      </c>
      <c r="D31" s="123">
        <v>9991.887</v>
      </c>
      <c r="E31" s="123">
        <v>72988.842</v>
      </c>
      <c r="F31" s="123"/>
      <c r="G31" s="112"/>
      <c r="H31" s="104"/>
      <c r="I31" s="104"/>
      <c r="J31" s="104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10"/>
      <c r="V31" s="110"/>
      <c r="W31" s="110"/>
      <c r="X31" s="113"/>
      <c r="Y31" s="113"/>
      <c r="Z31" s="113"/>
      <c r="AB31" s="111"/>
      <c r="AC31" s="111"/>
      <c r="AD31" s="111"/>
    </row>
    <row r="32" spans="2:30" ht="19.5" customHeight="1">
      <c r="B32" s="122" t="s">
        <v>203</v>
      </c>
      <c r="C32" s="123">
        <v>321.5</v>
      </c>
      <c r="D32" s="123">
        <v>0</v>
      </c>
      <c r="E32" s="123">
        <v>321.5</v>
      </c>
      <c r="F32" s="123"/>
      <c r="G32" s="112"/>
      <c r="H32" s="104"/>
      <c r="I32" s="104"/>
      <c r="J32" s="104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10"/>
      <c r="V32" s="110"/>
      <c r="W32" s="110"/>
      <c r="X32" s="113"/>
      <c r="Y32" s="113"/>
      <c r="Z32" s="113"/>
      <c r="AB32" s="111"/>
      <c r="AC32" s="111"/>
      <c r="AD32" s="111"/>
    </row>
    <row r="33" spans="2:30" ht="19.5" customHeight="1">
      <c r="B33" s="122" t="s">
        <v>204</v>
      </c>
      <c r="C33" s="123">
        <v>240</v>
      </c>
      <c r="D33" s="123">
        <v>0</v>
      </c>
      <c r="E33" s="123">
        <v>240</v>
      </c>
      <c r="F33" s="123"/>
      <c r="G33" s="112"/>
      <c r="H33" s="104"/>
      <c r="I33" s="104"/>
      <c r="J33" s="104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10"/>
      <c r="V33" s="110"/>
      <c r="W33" s="110"/>
      <c r="X33" s="113"/>
      <c r="Y33" s="113"/>
      <c r="Z33" s="113"/>
      <c r="AB33" s="111"/>
      <c r="AC33" s="111"/>
      <c r="AD33" s="111"/>
    </row>
    <row r="34" spans="2:30" ht="19.5" customHeight="1">
      <c r="B34" s="122" t="s">
        <v>205</v>
      </c>
      <c r="C34" s="123">
        <v>10100.287</v>
      </c>
      <c r="D34" s="123">
        <v>37586.682</v>
      </c>
      <c r="E34" s="123">
        <v>47686.969</v>
      </c>
      <c r="F34" s="123"/>
      <c r="G34" s="112"/>
      <c r="H34" s="104"/>
      <c r="I34" s="104"/>
      <c r="J34" s="104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10"/>
      <c r="V34" s="110"/>
      <c r="W34" s="110"/>
      <c r="X34" s="113"/>
      <c r="Y34" s="113"/>
      <c r="Z34" s="113"/>
      <c r="AB34" s="111"/>
      <c r="AC34" s="111"/>
      <c r="AD34" s="111"/>
    </row>
    <row r="35" spans="1:30" ht="19.5" customHeight="1">
      <c r="A35" s="124" t="s">
        <v>206</v>
      </c>
      <c r="C35" s="123">
        <v>458720.492</v>
      </c>
      <c r="D35" s="123">
        <v>869774.911</v>
      </c>
      <c r="E35" s="123">
        <v>1328495.403</v>
      </c>
      <c r="F35" s="123"/>
      <c r="G35" s="112"/>
      <c r="H35" s="104"/>
      <c r="I35" s="104"/>
      <c r="J35" s="104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10"/>
      <c r="V35" s="110"/>
      <c r="W35" s="110"/>
      <c r="X35" s="113"/>
      <c r="Y35" s="113"/>
      <c r="Z35" s="113"/>
      <c r="AB35" s="111"/>
      <c r="AC35" s="111"/>
      <c r="AD35" s="111"/>
    </row>
    <row r="36" spans="1:30" ht="19.5" customHeight="1" hidden="1">
      <c r="A36" s="124"/>
      <c r="C36" s="126"/>
      <c r="D36" s="126"/>
      <c r="E36" s="126"/>
      <c r="F36" s="126"/>
      <c r="G36" s="112"/>
      <c r="H36" s="104"/>
      <c r="I36" s="104"/>
      <c r="J36" s="104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10"/>
      <c r="V36" s="110"/>
      <c r="W36" s="110"/>
      <c r="X36" s="113"/>
      <c r="Y36" s="113"/>
      <c r="Z36" s="113"/>
      <c r="AB36" s="111"/>
      <c r="AC36" s="111"/>
      <c r="AD36" s="111"/>
    </row>
    <row r="37" spans="2:30" ht="19.5" customHeight="1">
      <c r="B37" s="122" t="s">
        <v>207</v>
      </c>
      <c r="C37" s="123">
        <v>1858.44</v>
      </c>
      <c r="D37" s="123">
        <v>72343.215</v>
      </c>
      <c r="E37" s="123">
        <v>74201.655</v>
      </c>
      <c r="F37" s="123"/>
      <c r="G37" s="112"/>
      <c r="H37" s="104"/>
      <c r="I37" s="104"/>
      <c r="J37" s="104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10"/>
      <c r="V37" s="110"/>
      <c r="W37" s="110"/>
      <c r="X37" s="113"/>
      <c r="Y37" s="113"/>
      <c r="Z37" s="113"/>
      <c r="AB37" s="111"/>
      <c r="AC37" s="111"/>
      <c r="AD37" s="111"/>
    </row>
    <row r="38" spans="2:30" ht="19.5" customHeight="1">
      <c r="B38" s="122" t="s">
        <v>208</v>
      </c>
      <c r="C38" s="123">
        <v>66435.938</v>
      </c>
      <c r="D38" s="123">
        <v>284197.181</v>
      </c>
      <c r="E38" s="123">
        <v>350633.119</v>
      </c>
      <c r="F38" s="123"/>
      <c r="G38" s="112"/>
      <c r="H38" s="104"/>
      <c r="I38" s="104"/>
      <c r="J38" s="104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10"/>
      <c r="V38" s="110"/>
      <c r="W38" s="110"/>
      <c r="X38" s="113"/>
      <c r="Y38" s="113"/>
      <c r="Z38" s="113"/>
      <c r="AB38" s="111"/>
      <c r="AC38" s="111"/>
      <c r="AD38" s="111"/>
    </row>
    <row r="39" spans="2:30" ht="19.5" customHeight="1">
      <c r="B39" s="122" t="s">
        <v>209</v>
      </c>
      <c r="C39" s="123">
        <v>272533.883</v>
      </c>
      <c r="D39" s="123">
        <v>85143.121</v>
      </c>
      <c r="E39" s="123">
        <v>357677.004</v>
      </c>
      <c r="F39" s="123"/>
      <c r="G39" s="112"/>
      <c r="H39" s="104"/>
      <c r="I39" s="104"/>
      <c r="J39" s="104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10"/>
      <c r="V39" s="110"/>
      <c r="W39" s="110"/>
      <c r="X39" s="113"/>
      <c r="Y39" s="113"/>
      <c r="Z39" s="113"/>
      <c r="AB39" s="111"/>
      <c r="AC39" s="111"/>
      <c r="AD39" s="111"/>
    </row>
    <row r="40" spans="2:30" ht="19.5" customHeight="1">
      <c r="B40" s="122" t="s">
        <v>210</v>
      </c>
      <c r="C40" s="123">
        <v>117892.231</v>
      </c>
      <c r="D40" s="123">
        <v>428091.394</v>
      </c>
      <c r="E40" s="123">
        <v>545983.625</v>
      </c>
      <c r="F40" s="123"/>
      <c r="G40" s="112"/>
      <c r="H40" s="104"/>
      <c r="I40" s="104"/>
      <c r="J40" s="104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10"/>
      <c r="V40" s="110"/>
      <c r="W40" s="110"/>
      <c r="X40" s="113"/>
      <c r="Y40" s="113"/>
      <c r="Z40" s="113"/>
      <c r="AB40" s="111"/>
      <c r="AC40" s="111"/>
      <c r="AD40" s="111"/>
    </row>
    <row r="41" spans="1:30" ht="19.5" customHeight="1">
      <c r="A41" s="124" t="s">
        <v>211</v>
      </c>
      <c r="C41" s="123">
        <v>30588.672</v>
      </c>
      <c r="D41" s="123">
        <v>14765.509</v>
      </c>
      <c r="E41" s="123">
        <v>45354.181</v>
      </c>
      <c r="F41" s="123"/>
      <c r="G41" s="112"/>
      <c r="H41" s="104"/>
      <c r="I41" s="104"/>
      <c r="J41" s="104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10"/>
      <c r="V41" s="110"/>
      <c r="W41" s="110"/>
      <c r="X41" s="113"/>
      <c r="Y41" s="113"/>
      <c r="Z41" s="113"/>
      <c r="AB41" s="111"/>
      <c r="AC41" s="111"/>
      <c r="AD41" s="111"/>
    </row>
    <row r="42" spans="1:30" ht="19.5" customHeight="1">
      <c r="A42" s="124" t="s">
        <v>212</v>
      </c>
      <c r="C42" s="123">
        <v>60967.136</v>
      </c>
      <c r="D42" s="123">
        <v>448.139</v>
      </c>
      <c r="E42" s="123">
        <v>61415.275</v>
      </c>
      <c r="F42" s="123"/>
      <c r="G42" s="112"/>
      <c r="H42" s="104"/>
      <c r="I42" s="104"/>
      <c r="J42" s="104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10"/>
      <c r="V42" s="110"/>
      <c r="W42" s="110"/>
      <c r="X42" s="113"/>
      <c r="Y42" s="113"/>
      <c r="Z42" s="113"/>
      <c r="AB42" s="111"/>
      <c r="AC42" s="111"/>
      <c r="AD42" s="111"/>
    </row>
    <row r="43" spans="1:30" ht="19.5" customHeight="1">
      <c r="A43" s="124" t="s">
        <v>213</v>
      </c>
      <c r="C43" s="123">
        <v>191653.918</v>
      </c>
      <c r="D43" s="123">
        <v>194101.602</v>
      </c>
      <c r="E43" s="123">
        <v>385755.52</v>
      </c>
      <c r="F43" s="123"/>
      <c r="G43" s="112"/>
      <c r="H43" s="104"/>
      <c r="I43" s="104"/>
      <c r="J43" s="104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10"/>
      <c r="V43" s="110"/>
      <c r="W43" s="110"/>
      <c r="X43" s="113"/>
      <c r="Y43" s="113"/>
      <c r="Z43" s="113"/>
      <c r="AB43" s="111"/>
      <c r="AC43" s="111"/>
      <c r="AD43" s="111"/>
    </row>
    <row r="44" spans="3:30" ht="19.5" customHeight="1">
      <c r="C44" s="126"/>
      <c r="D44" s="126"/>
      <c r="E44" s="126"/>
      <c r="F44" s="126"/>
      <c r="G44" s="112"/>
      <c r="H44" s="104"/>
      <c r="I44" s="104"/>
      <c r="J44" s="104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10"/>
      <c r="V44" s="110"/>
      <c r="W44" s="110"/>
      <c r="X44" s="113"/>
      <c r="Y44" s="113"/>
      <c r="Z44" s="113"/>
      <c r="AB44" s="111"/>
      <c r="AC44" s="111"/>
      <c r="AD44" s="111"/>
    </row>
    <row r="45" spans="1:30" ht="19.5" customHeight="1">
      <c r="A45" s="121" t="s">
        <v>214</v>
      </c>
      <c r="B45" s="125"/>
      <c r="C45" s="123">
        <v>2941970.575</v>
      </c>
      <c r="D45" s="123">
        <v>4195120.68</v>
      </c>
      <c r="E45" s="123">
        <v>7137091.255</v>
      </c>
      <c r="F45" s="123"/>
      <c r="G45" s="112"/>
      <c r="H45" s="104"/>
      <c r="I45" s="104"/>
      <c r="J45" s="104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10"/>
      <c r="V45" s="110"/>
      <c r="W45" s="110"/>
      <c r="X45" s="113"/>
      <c r="Y45" s="113"/>
      <c r="Z45" s="113"/>
      <c r="AB45" s="111"/>
      <c r="AC45" s="111"/>
      <c r="AD45" s="111"/>
    </row>
    <row r="46" spans="3:30" ht="19.5" customHeight="1">
      <c r="C46" s="126"/>
      <c r="D46" s="126"/>
      <c r="E46" s="126"/>
      <c r="F46" s="126"/>
      <c r="G46" s="112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10"/>
      <c r="V46" s="110"/>
      <c r="W46" s="110"/>
      <c r="X46" s="113"/>
      <c r="Y46" s="113"/>
      <c r="Z46" s="113"/>
      <c r="AB46" s="111"/>
      <c r="AC46" s="111"/>
      <c r="AD46" s="111"/>
    </row>
    <row r="47" spans="1:30" ht="19.5" customHeight="1">
      <c r="A47" s="122" t="s">
        <v>89</v>
      </c>
      <c r="C47" s="112"/>
      <c r="D47" s="112"/>
      <c r="E47" s="112"/>
      <c r="F47" s="112"/>
      <c r="G47" s="112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10"/>
      <c r="V47" s="110"/>
      <c r="W47" s="110"/>
      <c r="X47" s="113"/>
      <c r="Y47" s="113"/>
      <c r="Z47" s="113"/>
      <c r="AB47" s="111"/>
      <c r="AC47" s="111"/>
      <c r="AD47" s="111"/>
    </row>
    <row r="48" spans="1:30" ht="19.5" customHeight="1">
      <c r="A48" s="124"/>
      <c r="C48" s="112"/>
      <c r="D48" s="112"/>
      <c r="E48" s="112">
        <f>M48</f>
        <v>0</v>
      </c>
      <c r="F48" s="112"/>
      <c r="G48" s="112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10"/>
      <c r="V48" s="110"/>
      <c r="W48" s="110"/>
      <c r="X48" s="113"/>
      <c r="Y48" s="113"/>
      <c r="Z48" s="113"/>
      <c r="AB48" s="111"/>
      <c r="AC48" s="111"/>
      <c r="AD48" s="111"/>
    </row>
    <row r="49" spans="1:30" ht="19.5" customHeight="1">
      <c r="A49" s="124"/>
      <c r="C49" s="112"/>
      <c r="D49" s="112"/>
      <c r="E49" s="112"/>
      <c r="F49" s="112"/>
      <c r="G49" s="112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10"/>
      <c r="V49" s="110"/>
      <c r="W49" s="110"/>
      <c r="X49" s="114"/>
      <c r="Y49" s="114"/>
      <c r="Z49" s="114"/>
      <c r="AB49" s="111"/>
      <c r="AC49" s="111"/>
      <c r="AD49" s="111"/>
    </row>
    <row r="50" spans="7:23" s="116" customFormat="1" ht="19.5" customHeight="1">
      <c r="G50" s="118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0"/>
      <c r="V50" s="120"/>
      <c r="W50" s="120"/>
    </row>
    <row r="51" spans="1:26" ht="11.25" customHeight="1">
      <c r="A51" s="107"/>
      <c r="B51" s="107"/>
      <c r="C51" s="107"/>
      <c r="D51" s="107"/>
      <c r="E51" s="107"/>
      <c r="F51" s="107"/>
      <c r="G51" s="115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10"/>
      <c r="V51" s="110"/>
      <c r="W51" s="110"/>
      <c r="X51" s="116"/>
      <c r="Y51" s="116"/>
      <c r="Z51" s="116"/>
    </row>
    <row r="52" ht="19.5" customHeight="1">
      <c r="G52" s="102"/>
    </row>
    <row r="53" ht="15.75">
      <c r="G53" s="102"/>
    </row>
    <row r="54" ht="15.75">
      <c r="G54" s="102"/>
    </row>
    <row r="55" ht="15.75">
      <c r="G55" s="102"/>
    </row>
    <row r="56" ht="15.75">
      <c r="G56" s="102"/>
    </row>
    <row r="57" ht="15.75">
      <c r="G57" s="102"/>
    </row>
    <row r="58" ht="15.75">
      <c r="G58" s="102"/>
    </row>
    <row r="59" ht="15.75">
      <c r="G59" s="102"/>
    </row>
    <row r="60" ht="15.75">
      <c r="G60" s="102"/>
    </row>
    <row r="61" ht="15.75">
      <c r="G61" s="102"/>
    </row>
    <row r="62" ht="15.75">
      <c r="G62" s="102"/>
    </row>
    <row r="63" ht="15.75">
      <c r="G63" s="102"/>
    </row>
    <row r="64" ht="15.75">
      <c r="G64" s="102"/>
    </row>
    <row r="65" ht="15.75">
      <c r="G65" s="102"/>
    </row>
    <row r="66" ht="15.75">
      <c r="G66" s="102"/>
    </row>
    <row r="67" ht="15.75">
      <c r="G67" s="102"/>
    </row>
    <row r="68" ht="15.75">
      <c r="G68" s="102"/>
    </row>
    <row r="69" ht="15.75">
      <c r="G69" s="102"/>
    </row>
    <row r="70" ht="15.75">
      <c r="G70" s="102"/>
    </row>
    <row r="71" ht="19.5" customHeight="1">
      <c r="G71" s="102"/>
    </row>
    <row r="72" ht="19.5" customHeight="1">
      <c r="G72" s="102"/>
    </row>
    <row r="73" ht="19.5" customHeight="1">
      <c r="G73" s="102"/>
    </row>
    <row r="74" ht="19.5" customHeight="1">
      <c r="G74" s="102"/>
    </row>
    <row r="75" ht="19.5" customHeight="1">
      <c r="G75" s="102"/>
    </row>
    <row r="76" ht="19.5" customHeight="1">
      <c r="G76" s="102"/>
    </row>
    <row r="77" ht="19.5" customHeight="1">
      <c r="G77" s="102"/>
    </row>
    <row r="78" ht="19.5" customHeight="1">
      <c r="G78" s="102"/>
    </row>
    <row r="79" ht="19.5" customHeight="1">
      <c r="G79" s="102"/>
    </row>
    <row r="80" ht="19.5" customHeight="1">
      <c r="G80" s="102"/>
    </row>
    <row r="81" ht="19.5" customHeight="1">
      <c r="G81" s="102"/>
    </row>
    <row r="82" ht="19.5" customHeight="1">
      <c r="G82" s="102"/>
    </row>
    <row r="83" ht="19.5" customHeight="1">
      <c r="G83" s="102"/>
    </row>
    <row r="84" ht="19.5" customHeight="1">
      <c r="G84" s="102"/>
    </row>
    <row r="85" ht="19.5" customHeight="1">
      <c r="G85" s="102"/>
    </row>
    <row r="86" ht="19.5" customHeight="1">
      <c r="G86" s="102"/>
    </row>
    <row r="87" ht="19.5" customHeight="1">
      <c r="G87" s="102"/>
    </row>
    <row r="88" ht="19.5" customHeight="1">
      <c r="G88" s="102"/>
    </row>
    <row r="89" ht="19.5" customHeight="1">
      <c r="G89" s="102"/>
    </row>
    <row r="90" ht="19.5" customHeight="1">
      <c r="G90" s="102"/>
    </row>
    <row r="91" ht="19.5" customHeight="1">
      <c r="G91" s="102"/>
    </row>
    <row r="92" ht="19.5" customHeight="1">
      <c r="G92" s="102"/>
    </row>
    <row r="93" ht="19.5" customHeight="1">
      <c r="G93" s="102"/>
    </row>
    <row r="94" ht="19.5" customHeight="1">
      <c r="G94" s="102"/>
    </row>
    <row r="95" ht="19.5" customHeight="1">
      <c r="G95" s="102"/>
    </row>
    <row r="96" ht="19.5" customHeight="1">
      <c r="G96" s="102"/>
    </row>
    <row r="97" ht="19.5" customHeight="1">
      <c r="G97" s="102"/>
    </row>
    <row r="98" ht="19.5" customHeight="1">
      <c r="G98" s="102"/>
    </row>
    <row r="99" ht="19.5" customHeight="1">
      <c r="G99" s="102"/>
    </row>
    <row r="100" ht="19.5" customHeight="1">
      <c r="G100" s="102"/>
    </row>
    <row r="101" ht="19.5" customHeight="1">
      <c r="G101" s="102"/>
    </row>
    <row r="102" ht="19.5" customHeight="1">
      <c r="G102" s="102"/>
    </row>
    <row r="103" ht="19.5" customHeight="1">
      <c r="G103" s="102"/>
    </row>
    <row r="104" ht="19.5" customHeight="1">
      <c r="G104" s="102"/>
    </row>
    <row r="105" ht="19.5" customHeight="1">
      <c r="G105" s="102"/>
    </row>
    <row r="106" ht="19.5" customHeight="1">
      <c r="G106" s="102"/>
    </row>
    <row r="107" ht="19.5" customHeight="1">
      <c r="G107" s="102"/>
    </row>
    <row r="108" ht="19.5" customHeight="1">
      <c r="G108" s="102"/>
    </row>
    <row r="109" ht="19.5" customHeight="1">
      <c r="G109" s="102"/>
    </row>
    <row r="110" ht="19.5" customHeight="1">
      <c r="G110" s="102"/>
    </row>
    <row r="111" ht="19.5" customHeight="1">
      <c r="G111" s="102"/>
    </row>
    <row r="112" ht="19.5" customHeight="1">
      <c r="G112" s="102"/>
    </row>
    <row r="113" ht="15.75">
      <c r="G113" s="102"/>
    </row>
    <row r="114" ht="15.75">
      <c r="G114" s="102"/>
    </row>
    <row r="115" ht="15.75">
      <c r="G115" s="102"/>
    </row>
    <row r="116" ht="15.75">
      <c r="G116" s="102"/>
    </row>
    <row r="117" ht="15.75">
      <c r="G117" s="102"/>
    </row>
    <row r="118" ht="15.75">
      <c r="G118" s="102"/>
    </row>
    <row r="119" ht="15.75">
      <c r="G119" s="102"/>
    </row>
    <row r="120" ht="7.5" customHeight="1">
      <c r="G120" s="102"/>
    </row>
    <row r="121" ht="6.75" customHeight="1">
      <c r="G121" s="102"/>
    </row>
    <row r="122" ht="16.5" customHeight="1">
      <c r="G122" s="102"/>
    </row>
    <row r="123" ht="16.5" customHeight="1">
      <c r="G123" s="102"/>
    </row>
    <row r="124" ht="15" customHeight="1">
      <c r="G124" s="102"/>
    </row>
    <row r="125" ht="15.75">
      <c r="G125" s="102"/>
    </row>
    <row r="126" ht="15.75" customHeight="1">
      <c r="G126" s="102"/>
    </row>
    <row r="127" ht="15.75" customHeight="1">
      <c r="G127" s="102"/>
    </row>
    <row r="128" ht="15.75" customHeight="1">
      <c r="G128" s="102"/>
    </row>
    <row r="129" ht="15.75" customHeight="1">
      <c r="G129" s="102"/>
    </row>
    <row r="130" ht="6.75" customHeight="1">
      <c r="G130" s="102"/>
    </row>
    <row r="131" ht="19.5" customHeight="1">
      <c r="G131" s="102"/>
    </row>
    <row r="132" ht="19.5" customHeight="1">
      <c r="G132" s="102"/>
    </row>
    <row r="133" ht="19.5" customHeight="1">
      <c r="G133" s="102"/>
    </row>
    <row r="134" ht="19.5" customHeight="1">
      <c r="G134" s="102"/>
    </row>
    <row r="135" ht="19.5" customHeight="1">
      <c r="G135" s="102"/>
    </row>
    <row r="136" ht="19.5" customHeight="1">
      <c r="G136" s="102"/>
    </row>
    <row r="137" ht="19.5" customHeight="1">
      <c r="G137" s="102"/>
    </row>
    <row r="138" ht="19.5" customHeight="1">
      <c r="G138" s="102"/>
    </row>
    <row r="139" ht="19.5" customHeight="1">
      <c r="G139" s="102"/>
    </row>
    <row r="140" ht="19.5" customHeight="1">
      <c r="G140" s="102"/>
    </row>
    <row r="141" ht="19.5" customHeight="1">
      <c r="G141" s="102"/>
    </row>
    <row r="142" ht="19.5" customHeight="1">
      <c r="G142" s="102"/>
    </row>
    <row r="143" ht="19.5" customHeight="1">
      <c r="G143" s="102"/>
    </row>
    <row r="144" ht="19.5" customHeight="1">
      <c r="G144" s="102"/>
    </row>
    <row r="145" ht="19.5" customHeight="1">
      <c r="G145" s="102"/>
    </row>
    <row r="146" ht="19.5" customHeight="1">
      <c r="G146" s="102"/>
    </row>
    <row r="147" ht="19.5" customHeight="1">
      <c r="G147" s="102"/>
    </row>
    <row r="148" ht="19.5" customHeight="1">
      <c r="G148" s="102"/>
    </row>
    <row r="149" ht="19.5" customHeight="1">
      <c r="G149" s="102"/>
    </row>
    <row r="150" ht="19.5" customHeight="1">
      <c r="G150" s="102"/>
    </row>
    <row r="151" ht="19.5" customHeight="1">
      <c r="G151" s="102"/>
    </row>
    <row r="152" ht="19.5" customHeight="1">
      <c r="G152" s="102"/>
    </row>
    <row r="153" ht="19.5" customHeight="1">
      <c r="G153" s="102"/>
    </row>
    <row r="154" ht="19.5" customHeight="1">
      <c r="G154" s="102"/>
    </row>
    <row r="155" ht="19.5" customHeight="1">
      <c r="G155" s="102"/>
    </row>
    <row r="156" ht="19.5" customHeight="1">
      <c r="G156" s="102"/>
    </row>
    <row r="157" ht="19.5" customHeight="1">
      <c r="G157" s="102"/>
    </row>
    <row r="158" ht="19.5" customHeight="1">
      <c r="G158" s="102"/>
    </row>
    <row r="159" ht="19.5" customHeight="1">
      <c r="G159" s="102"/>
    </row>
    <row r="160" ht="19.5" customHeight="1">
      <c r="G160" s="102"/>
    </row>
    <row r="161" ht="19.5" customHeight="1">
      <c r="G161" s="102"/>
    </row>
    <row r="162" ht="19.5" customHeight="1">
      <c r="G162" s="102"/>
    </row>
    <row r="163" ht="19.5" customHeight="1">
      <c r="G163" s="102"/>
    </row>
    <row r="164" ht="19.5" customHeight="1">
      <c r="G164" s="102"/>
    </row>
    <row r="165" ht="19.5" customHeight="1">
      <c r="G165" s="102"/>
    </row>
    <row r="166" ht="19.5" customHeight="1">
      <c r="G166" s="102"/>
    </row>
    <row r="167" ht="19.5" customHeight="1">
      <c r="G167" s="102"/>
    </row>
    <row r="168" ht="19.5" customHeight="1">
      <c r="G168" s="102"/>
    </row>
    <row r="169" ht="19.5" customHeight="1">
      <c r="G169" s="102"/>
    </row>
    <row r="170" ht="19.5" customHeight="1">
      <c r="G170" s="102"/>
    </row>
    <row r="171" ht="19.5" customHeight="1">
      <c r="G171" s="102"/>
    </row>
    <row r="172" ht="19.5" customHeight="1">
      <c r="G172" s="102"/>
    </row>
    <row r="173" ht="15.75">
      <c r="G173" s="102"/>
    </row>
    <row r="174" ht="15.75">
      <c r="G174" s="102"/>
    </row>
    <row r="175" ht="15.75">
      <c r="G175" s="102"/>
    </row>
    <row r="176" ht="15.75">
      <c r="G176" s="102"/>
    </row>
    <row r="177" ht="15.75">
      <c r="G177" s="102"/>
    </row>
    <row r="178" ht="15.75">
      <c r="G178" s="102"/>
    </row>
    <row r="179" ht="15.75">
      <c r="G179" s="102"/>
    </row>
    <row r="180" ht="7.5" customHeight="1">
      <c r="G180" s="102"/>
    </row>
    <row r="181" ht="6.75" customHeight="1">
      <c r="G181" s="102"/>
    </row>
    <row r="182" ht="16.5" customHeight="1">
      <c r="G182" s="102"/>
    </row>
    <row r="183" ht="16.5" customHeight="1">
      <c r="G183" s="102"/>
    </row>
    <row r="184" ht="16.5" customHeight="1">
      <c r="G184" s="102"/>
    </row>
    <row r="185" ht="15.75">
      <c r="G185" s="102"/>
    </row>
    <row r="186" ht="15.75" customHeight="1">
      <c r="G186" s="102"/>
    </row>
    <row r="187" ht="15.75" customHeight="1">
      <c r="G187" s="102"/>
    </row>
    <row r="188" ht="15.75" customHeight="1">
      <c r="G188" s="102"/>
    </row>
    <row r="189" ht="15.75" customHeight="1">
      <c r="G189" s="102"/>
    </row>
    <row r="190" ht="7.5" customHeight="1">
      <c r="G190" s="102"/>
    </row>
    <row r="191" ht="19.5" customHeight="1">
      <c r="G191" s="102"/>
    </row>
    <row r="192" ht="19.5" customHeight="1">
      <c r="G192" s="102"/>
    </row>
    <row r="193" ht="19.5" customHeight="1">
      <c r="G193" s="102"/>
    </row>
    <row r="194" ht="19.5" customHeight="1">
      <c r="G194" s="102"/>
    </row>
    <row r="195" ht="19.5" customHeight="1">
      <c r="G195" s="102"/>
    </row>
    <row r="196" ht="19.5" customHeight="1">
      <c r="G196" s="102"/>
    </row>
    <row r="197" ht="19.5" customHeight="1">
      <c r="G197" s="102"/>
    </row>
    <row r="198" ht="19.5" customHeight="1">
      <c r="G198" s="102"/>
    </row>
    <row r="199" ht="19.5" customHeight="1">
      <c r="G199" s="102"/>
    </row>
    <row r="200" ht="19.5" customHeight="1">
      <c r="G200" s="102"/>
    </row>
    <row r="201" ht="19.5" customHeight="1">
      <c r="G201" s="102"/>
    </row>
    <row r="202" ht="19.5" customHeight="1">
      <c r="G202" s="102"/>
    </row>
    <row r="203" ht="19.5" customHeight="1">
      <c r="G203" s="102"/>
    </row>
    <row r="204" ht="19.5" customHeight="1">
      <c r="G204" s="102"/>
    </row>
    <row r="205" ht="19.5" customHeight="1">
      <c r="G205" s="102"/>
    </row>
    <row r="206" ht="19.5" customHeight="1">
      <c r="G206" s="102"/>
    </row>
    <row r="207" ht="19.5" customHeight="1">
      <c r="G207" s="102"/>
    </row>
    <row r="208" ht="19.5" customHeight="1">
      <c r="G208" s="102"/>
    </row>
    <row r="209" ht="19.5" customHeight="1">
      <c r="G209" s="102"/>
    </row>
    <row r="210" ht="19.5" customHeight="1">
      <c r="G210" s="102"/>
    </row>
    <row r="211" ht="19.5" customHeight="1">
      <c r="G211" s="102"/>
    </row>
    <row r="212" ht="19.5" customHeight="1">
      <c r="G212" s="102"/>
    </row>
    <row r="213" ht="19.5" customHeight="1">
      <c r="G213" s="102"/>
    </row>
    <row r="214" ht="19.5" customHeight="1">
      <c r="G214" s="102"/>
    </row>
    <row r="215" ht="19.5" customHeight="1">
      <c r="G215" s="102"/>
    </row>
    <row r="216" ht="19.5" customHeight="1">
      <c r="G216" s="102"/>
    </row>
    <row r="217" ht="19.5" customHeight="1">
      <c r="G217" s="102"/>
    </row>
    <row r="218" ht="19.5" customHeight="1">
      <c r="G218" s="102"/>
    </row>
    <row r="219" ht="19.5" customHeight="1">
      <c r="G219" s="102"/>
    </row>
    <row r="220" ht="19.5" customHeight="1">
      <c r="G220" s="102"/>
    </row>
    <row r="221" ht="19.5" customHeight="1">
      <c r="G221" s="102"/>
    </row>
    <row r="222" ht="19.5" customHeight="1">
      <c r="G222" s="102"/>
    </row>
    <row r="223" ht="19.5" customHeight="1">
      <c r="G223" s="102"/>
    </row>
    <row r="224" ht="19.5" customHeight="1">
      <c r="G224" s="102"/>
    </row>
    <row r="225" ht="19.5" customHeight="1">
      <c r="G225" s="102"/>
    </row>
    <row r="226" ht="19.5" customHeight="1">
      <c r="G226" s="102"/>
    </row>
    <row r="227" ht="19.5" customHeight="1">
      <c r="G227" s="102"/>
    </row>
    <row r="228" ht="19.5" customHeight="1">
      <c r="G228" s="102"/>
    </row>
    <row r="229" ht="19.5" customHeight="1">
      <c r="G229" s="102"/>
    </row>
    <row r="230" ht="19.5" customHeight="1">
      <c r="G230" s="102"/>
    </row>
    <row r="231" ht="19.5" customHeight="1">
      <c r="G231" s="102"/>
    </row>
    <row r="232" ht="19.5" customHeight="1">
      <c r="G232" s="102"/>
    </row>
    <row r="233" ht="15.75">
      <c r="G233" s="102"/>
    </row>
    <row r="234" ht="15.75">
      <c r="G234" s="102"/>
    </row>
    <row r="235" ht="15.75">
      <c r="G235" s="102"/>
    </row>
    <row r="236" ht="15.75">
      <c r="G236" s="102"/>
    </row>
    <row r="237" ht="15.75">
      <c r="G237" s="102"/>
    </row>
    <row r="238" ht="15.75">
      <c r="G238" s="102"/>
    </row>
    <row r="239" ht="15.75">
      <c r="G239" s="102"/>
    </row>
    <row r="240" ht="15.75">
      <c r="G240" s="102"/>
    </row>
    <row r="241" ht="15.75">
      <c r="G241" s="102"/>
    </row>
    <row r="242" ht="15.75">
      <c r="G242" s="102"/>
    </row>
    <row r="243" ht="15.75">
      <c r="G243" s="102"/>
    </row>
    <row r="244" ht="15.75">
      <c r="G244" s="102"/>
    </row>
    <row r="245" ht="15.75">
      <c r="G245" s="102"/>
    </row>
    <row r="246" ht="15.75">
      <c r="G246" s="102"/>
    </row>
    <row r="247" ht="15.75">
      <c r="G247" s="102"/>
    </row>
    <row r="248" ht="15.75">
      <c r="G248" s="102"/>
    </row>
    <row r="249" ht="15.75">
      <c r="G249" s="102"/>
    </row>
    <row r="250" ht="15.75">
      <c r="G250" s="102"/>
    </row>
    <row r="251" ht="15.75">
      <c r="G251" s="102"/>
    </row>
    <row r="252" ht="15.75">
      <c r="G252" s="102"/>
    </row>
    <row r="253" ht="15.75">
      <c r="G253" s="102"/>
    </row>
    <row r="254" ht="15.75">
      <c r="G254" s="102"/>
    </row>
    <row r="255" ht="15.75">
      <c r="G255" s="102"/>
    </row>
    <row r="256" ht="15.75">
      <c r="G256" s="102"/>
    </row>
    <row r="257" ht="15.75">
      <c r="G257" s="102"/>
    </row>
    <row r="258" ht="15.75">
      <c r="G258" s="102"/>
    </row>
    <row r="259" ht="15.75">
      <c r="G259" s="102"/>
    </row>
    <row r="260" ht="15.75">
      <c r="G260" s="102"/>
    </row>
    <row r="261" ht="15.75">
      <c r="G261" s="102"/>
    </row>
    <row r="262" ht="15.75">
      <c r="G262" s="102"/>
    </row>
    <row r="263" ht="15.75">
      <c r="G263" s="102"/>
    </row>
    <row r="264" ht="15.75">
      <c r="G264" s="102"/>
    </row>
    <row r="265" ht="15.75">
      <c r="G265" s="102"/>
    </row>
    <row r="266" ht="15.75">
      <c r="G266" s="102"/>
    </row>
    <row r="267" ht="15.75">
      <c r="G267" s="102"/>
    </row>
    <row r="268" ht="15.75">
      <c r="G268" s="102"/>
    </row>
    <row r="269" ht="15.75">
      <c r="G269" s="102"/>
    </row>
    <row r="270" ht="15.75">
      <c r="G270" s="102"/>
    </row>
    <row r="271" ht="15.75">
      <c r="G271" s="102"/>
    </row>
    <row r="272" ht="15.75">
      <c r="G272" s="102"/>
    </row>
    <row r="273" ht="15.75">
      <c r="G273" s="102"/>
    </row>
    <row r="274" ht="15.75">
      <c r="G274" s="102"/>
    </row>
    <row r="275" ht="15.75">
      <c r="G275" s="102"/>
    </row>
    <row r="276" ht="15.75">
      <c r="G276" s="102"/>
    </row>
    <row r="277" ht="15.75">
      <c r="G277" s="102"/>
    </row>
    <row r="278" ht="15.75">
      <c r="G278" s="102"/>
    </row>
    <row r="279" ht="15.75">
      <c r="G279" s="102"/>
    </row>
    <row r="280" ht="15.75">
      <c r="G280" s="102"/>
    </row>
    <row r="281" ht="15.75">
      <c r="G281" s="102"/>
    </row>
    <row r="282" ht="15.75">
      <c r="G282" s="102"/>
    </row>
    <row r="283" ht="15.75">
      <c r="G283" s="102"/>
    </row>
    <row r="284" ht="15.75">
      <c r="G284" s="102"/>
    </row>
    <row r="285" ht="15.75">
      <c r="G285" s="102"/>
    </row>
    <row r="286" ht="15.75">
      <c r="G286" s="102"/>
    </row>
    <row r="287" ht="15.75">
      <c r="G287" s="102"/>
    </row>
    <row r="288" ht="15.75">
      <c r="G288" s="102"/>
    </row>
    <row r="289" ht="15.75">
      <c r="G289" s="102"/>
    </row>
    <row r="290" ht="15.75">
      <c r="G290" s="102"/>
    </row>
    <row r="291" ht="15.75">
      <c r="G291" s="102"/>
    </row>
    <row r="292" ht="15.75">
      <c r="G292" s="102"/>
    </row>
    <row r="293" ht="15.75">
      <c r="G293" s="102"/>
    </row>
    <row r="294" ht="15.75">
      <c r="G294" s="102"/>
    </row>
    <row r="295" ht="15.75">
      <c r="G295" s="102"/>
    </row>
    <row r="296" ht="15.75">
      <c r="G296" s="102"/>
    </row>
    <row r="297" ht="15.75">
      <c r="G297" s="102"/>
    </row>
    <row r="298" ht="15.75">
      <c r="G298" s="102"/>
    </row>
    <row r="299" ht="15.75">
      <c r="G299" s="102"/>
    </row>
    <row r="300" ht="15.75">
      <c r="G300" s="102"/>
    </row>
    <row r="301" ht="15.75">
      <c r="G301" s="102"/>
    </row>
    <row r="302" ht="15.75">
      <c r="G302" s="102"/>
    </row>
    <row r="303" ht="15.75">
      <c r="G303" s="102"/>
    </row>
    <row r="304" ht="15.75">
      <c r="G304" s="102"/>
    </row>
    <row r="305" ht="15.75">
      <c r="G305" s="102"/>
    </row>
    <row r="306" ht="15.75">
      <c r="G306" s="102"/>
    </row>
    <row r="307" ht="15.75">
      <c r="G307" s="102"/>
    </row>
    <row r="308" ht="15.75">
      <c r="G308" s="102"/>
    </row>
    <row r="309" ht="15.75">
      <c r="G309" s="102"/>
    </row>
    <row r="310" ht="15.75">
      <c r="G310" s="102"/>
    </row>
    <row r="311" ht="15.75">
      <c r="G311" s="102"/>
    </row>
    <row r="312" ht="15.75">
      <c r="G312" s="102"/>
    </row>
    <row r="313" ht="15.75">
      <c r="G313" s="102"/>
    </row>
    <row r="314" ht="15.75">
      <c r="G314" s="102"/>
    </row>
    <row r="315" ht="15.75">
      <c r="G315" s="102"/>
    </row>
    <row r="316" ht="15.75">
      <c r="G316" s="102"/>
    </row>
    <row r="317" ht="15.75">
      <c r="G317" s="102"/>
    </row>
    <row r="318" ht="15.75">
      <c r="G318" s="102"/>
    </row>
    <row r="319" ht="15.75">
      <c r="G319" s="102"/>
    </row>
    <row r="320" ht="15.75">
      <c r="G320" s="102"/>
    </row>
    <row r="321" ht="15.75">
      <c r="G321" s="102"/>
    </row>
    <row r="322" ht="15.75">
      <c r="G322" s="102"/>
    </row>
    <row r="323" ht="15.75">
      <c r="G323" s="102"/>
    </row>
    <row r="324" ht="15.75">
      <c r="G324" s="102"/>
    </row>
    <row r="325" ht="15.75">
      <c r="G325" s="102"/>
    </row>
    <row r="326" ht="15.75">
      <c r="G326" s="102"/>
    </row>
    <row r="327" ht="15.75">
      <c r="G327" s="102"/>
    </row>
    <row r="328" ht="15.75">
      <c r="G328" s="102"/>
    </row>
    <row r="329" ht="15.75">
      <c r="G329" s="102"/>
    </row>
    <row r="330" ht="15.75">
      <c r="G330" s="102"/>
    </row>
    <row r="331" ht="15.75">
      <c r="G331" s="102"/>
    </row>
    <row r="332" ht="15.75">
      <c r="G332" s="102"/>
    </row>
    <row r="333" ht="15.75">
      <c r="G333" s="102"/>
    </row>
    <row r="334" ht="15.75">
      <c r="G334" s="102"/>
    </row>
    <row r="335" ht="15.75">
      <c r="G335" s="102"/>
    </row>
    <row r="336" ht="15.75">
      <c r="G336" s="102"/>
    </row>
    <row r="337" ht="15.75">
      <c r="G337" s="102"/>
    </row>
    <row r="338" ht="15.75">
      <c r="G338" s="102"/>
    </row>
    <row r="339" ht="15.75">
      <c r="G339" s="102"/>
    </row>
    <row r="340" ht="15.75">
      <c r="G340" s="102"/>
    </row>
    <row r="341" ht="15.75">
      <c r="G341" s="102"/>
    </row>
    <row r="342" ht="15.75">
      <c r="G342" s="102"/>
    </row>
    <row r="343" ht="15.75">
      <c r="G343" s="102"/>
    </row>
    <row r="344" ht="15.75">
      <c r="G344" s="102"/>
    </row>
    <row r="345" ht="15.75">
      <c r="G345" s="102"/>
    </row>
    <row r="346" ht="15.75">
      <c r="G346" s="102"/>
    </row>
    <row r="347" ht="15.75">
      <c r="G347" s="102"/>
    </row>
    <row r="348" ht="15.75">
      <c r="G348" s="102"/>
    </row>
    <row r="349" ht="15.75">
      <c r="G349" s="102"/>
    </row>
    <row r="350" ht="15.75">
      <c r="G350" s="102"/>
    </row>
    <row r="351" ht="15.75">
      <c r="G351" s="102"/>
    </row>
    <row r="352" ht="15.75">
      <c r="G352" s="102"/>
    </row>
    <row r="353" ht="15.75">
      <c r="G353" s="102"/>
    </row>
    <row r="354" ht="15.75">
      <c r="G354" s="102"/>
    </row>
    <row r="355" ht="15.75">
      <c r="G355" s="102"/>
    </row>
    <row r="356" ht="15.75">
      <c r="G356" s="102"/>
    </row>
    <row r="357" ht="15.75">
      <c r="G357" s="102"/>
    </row>
    <row r="358" ht="15.75">
      <c r="G358" s="102"/>
    </row>
    <row r="359" ht="15.75">
      <c r="G359" s="102"/>
    </row>
    <row r="360" ht="15.75">
      <c r="G360" s="102"/>
    </row>
    <row r="361" ht="15.75">
      <c r="G361" s="102"/>
    </row>
    <row r="362" ht="15.75">
      <c r="G362" s="102"/>
    </row>
    <row r="363" ht="15.75">
      <c r="G363" s="102"/>
    </row>
    <row r="364" ht="15.75">
      <c r="G364" s="102"/>
    </row>
    <row r="365" ht="15.75">
      <c r="G365" s="102"/>
    </row>
    <row r="366" ht="15.75">
      <c r="G366" s="102"/>
    </row>
    <row r="367" ht="15.75">
      <c r="G367" s="102"/>
    </row>
    <row r="368" ht="15.75">
      <c r="G368" s="102"/>
    </row>
    <row r="369" ht="15.75">
      <c r="G369" s="102"/>
    </row>
    <row r="370" ht="15.75">
      <c r="G370" s="102"/>
    </row>
    <row r="371" ht="15.75">
      <c r="G371" s="102"/>
    </row>
    <row r="372" ht="15.75">
      <c r="G372" s="102"/>
    </row>
    <row r="373" ht="15.75">
      <c r="G373" s="102"/>
    </row>
    <row r="374" ht="15.75">
      <c r="G374" s="102"/>
    </row>
    <row r="375" ht="15.75">
      <c r="G375" s="102"/>
    </row>
    <row r="376" ht="15.75">
      <c r="G376" s="102"/>
    </row>
    <row r="377" ht="15.75">
      <c r="G377" s="102"/>
    </row>
    <row r="378" ht="15.75">
      <c r="G378" s="102"/>
    </row>
    <row r="379" ht="15.75">
      <c r="G379" s="102"/>
    </row>
    <row r="380" ht="15.75">
      <c r="G380" s="102"/>
    </row>
    <row r="381" ht="15.75">
      <c r="G381" s="102"/>
    </row>
    <row r="382" ht="15.75">
      <c r="G382" s="102"/>
    </row>
    <row r="383" ht="15.75">
      <c r="G383" s="102"/>
    </row>
    <row r="384" ht="15.75">
      <c r="G384" s="102"/>
    </row>
    <row r="385" ht="15.75">
      <c r="G385" s="102"/>
    </row>
    <row r="386" ht="15.75">
      <c r="G386" s="102"/>
    </row>
    <row r="387" ht="15.75">
      <c r="G387" s="102"/>
    </row>
    <row r="388" ht="15.75">
      <c r="G388" s="102"/>
    </row>
    <row r="389" ht="15.75">
      <c r="G389" s="102"/>
    </row>
    <row r="390" ht="15.75">
      <c r="G390" s="102"/>
    </row>
    <row r="391" ht="15.75">
      <c r="G391" s="102"/>
    </row>
    <row r="392" ht="15.75">
      <c r="G392" s="102"/>
    </row>
    <row r="393" ht="15.75">
      <c r="G393" s="102"/>
    </row>
    <row r="394" ht="15.75">
      <c r="G394" s="102"/>
    </row>
    <row r="395" ht="15.75">
      <c r="G395" s="102"/>
    </row>
    <row r="396" ht="15.75">
      <c r="G396" s="102"/>
    </row>
    <row r="397" ht="15.75">
      <c r="G397" s="102"/>
    </row>
    <row r="398" ht="15.75">
      <c r="G398" s="102"/>
    </row>
    <row r="399" ht="15.75">
      <c r="G399" s="102"/>
    </row>
    <row r="400" ht="15.75">
      <c r="G400" s="102"/>
    </row>
    <row r="401" ht="15.75">
      <c r="G401" s="102"/>
    </row>
    <row r="402" ht="15.75">
      <c r="G402" s="102"/>
    </row>
    <row r="403" ht="15.75">
      <c r="G403" s="102"/>
    </row>
    <row r="404" ht="15.75">
      <c r="G404" s="102"/>
    </row>
    <row r="405" ht="15.75">
      <c r="G405" s="102"/>
    </row>
    <row r="406" ht="15.75">
      <c r="G406" s="102"/>
    </row>
    <row r="407" ht="15.75">
      <c r="G407" s="102"/>
    </row>
    <row r="408" ht="15.75">
      <c r="G408" s="102"/>
    </row>
    <row r="409" ht="15.75">
      <c r="G409" s="102"/>
    </row>
    <row r="410" ht="15.75">
      <c r="G410" s="102"/>
    </row>
    <row r="411" ht="15.75">
      <c r="G411" s="102"/>
    </row>
    <row r="412" ht="15.75">
      <c r="G412" s="102"/>
    </row>
    <row r="413" ht="15.75">
      <c r="G413" s="102"/>
    </row>
    <row r="414" ht="15.75">
      <c r="G414" s="102"/>
    </row>
    <row r="415" ht="15.75">
      <c r="G415" s="102"/>
    </row>
    <row r="416" ht="15.75">
      <c r="G416" s="102"/>
    </row>
    <row r="417" ht="15.75">
      <c r="G417" s="102"/>
    </row>
    <row r="418" ht="15.75">
      <c r="G418" s="102"/>
    </row>
    <row r="419" ht="15.75">
      <c r="G419" s="102"/>
    </row>
    <row r="420" ht="15.75">
      <c r="G420" s="102"/>
    </row>
    <row r="421" ht="15.75">
      <c r="G421" s="102"/>
    </row>
    <row r="422" ht="15.75">
      <c r="G422" s="102"/>
    </row>
    <row r="423" ht="15.75">
      <c r="G423" s="102"/>
    </row>
    <row r="424" ht="15.75">
      <c r="G424" s="102"/>
    </row>
    <row r="425" ht="15.75">
      <c r="G425" s="102"/>
    </row>
    <row r="426" ht="15.75">
      <c r="G426" s="102"/>
    </row>
    <row r="427" ht="15.75">
      <c r="G427" s="102"/>
    </row>
    <row r="428" ht="15.75">
      <c r="G428" s="102"/>
    </row>
    <row r="429" ht="15.75">
      <c r="G429" s="102"/>
    </row>
    <row r="430" ht="15.75">
      <c r="G430" s="102"/>
    </row>
    <row r="431" ht="15.75">
      <c r="G431" s="102"/>
    </row>
    <row r="432" ht="15.75">
      <c r="G432" s="102"/>
    </row>
    <row r="433" ht="15.75">
      <c r="G433" s="102"/>
    </row>
    <row r="434" ht="15.75">
      <c r="G434" s="102"/>
    </row>
    <row r="435" ht="15.75">
      <c r="G435" s="102"/>
    </row>
    <row r="436" ht="15.75">
      <c r="G436" s="102"/>
    </row>
    <row r="437" ht="15.75">
      <c r="G437" s="102"/>
    </row>
    <row r="438" ht="15.75">
      <c r="G438" s="102"/>
    </row>
    <row r="439" ht="15.75">
      <c r="G439" s="102"/>
    </row>
    <row r="440" ht="15.75">
      <c r="G440" s="102"/>
    </row>
    <row r="441" ht="15.75">
      <c r="G441" s="102"/>
    </row>
    <row r="442" ht="15.75">
      <c r="G442" s="102"/>
    </row>
    <row r="443" ht="15.75">
      <c r="G443" s="102"/>
    </row>
    <row r="444" ht="15.75">
      <c r="G444" s="102"/>
    </row>
    <row r="445" ht="15.75">
      <c r="G445" s="102"/>
    </row>
    <row r="446" ht="15.75">
      <c r="G446" s="102"/>
    </row>
    <row r="447" ht="15.75">
      <c r="G447" s="102"/>
    </row>
    <row r="448" ht="15.75">
      <c r="G448" s="102"/>
    </row>
    <row r="449" ht="15.75">
      <c r="G449" s="102"/>
    </row>
    <row r="450" ht="15.75">
      <c r="G450" s="102"/>
    </row>
    <row r="451" ht="15.75">
      <c r="G451" s="102"/>
    </row>
    <row r="452" ht="15.75">
      <c r="G452" s="102"/>
    </row>
    <row r="453" ht="15.75">
      <c r="G453" s="102"/>
    </row>
    <row r="454" ht="15.75">
      <c r="G454" s="102"/>
    </row>
    <row r="455" ht="15.75">
      <c r="G455" s="102"/>
    </row>
    <row r="456" ht="15.75">
      <c r="G456" s="102"/>
    </row>
    <row r="457" ht="15.75">
      <c r="G457" s="102"/>
    </row>
    <row r="458" ht="15.75">
      <c r="G458" s="102"/>
    </row>
    <row r="459" ht="15.75">
      <c r="G459" s="102"/>
    </row>
    <row r="460" ht="15.75">
      <c r="G460" s="102"/>
    </row>
    <row r="461" ht="15.75">
      <c r="G461" s="102"/>
    </row>
    <row r="462" ht="15.75">
      <c r="G462" s="102"/>
    </row>
    <row r="463" ht="15.75">
      <c r="G463" s="102"/>
    </row>
    <row r="464" ht="15.75">
      <c r="G464" s="102"/>
    </row>
    <row r="465" ht="15.75">
      <c r="G465" s="102"/>
    </row>
    <row r="466" ht="15.75">
      <c r="G466" s="102"/>
    </row>
    <row r="467" ht="15.75">
      <c r="G467" s="102"/>
    </row>
    <row r="468" ht="15.75">
      <c r="G468" s="102"/>
    </row>
    <row r="469" ht="15.75">
      <c r="G469" s="102"/>
    </row>
    <row r="470" ht="15.75">
      <c r="G470" s="102"/>
    </row>
    <row r="471" ht="15.75">
      <c r="G471" s="102"/>
    </row>
    <row r="472" ht="15.75">
      <c r="G472" s="102"/>
    </row>
    <row r="473" ht="15.75">
      <c r="G473" s="102"/>
    </row>
    <row r="474" ht="15.75">
      <c r="G474" s="102"/>
    </row>
    <row r="475" ht="15.75">
      <c r="G475" s="102"/>
    </row>
    <row r="476" ht="15.75">
      <c r="G476" s="102"/>
    </row>
    <row r="477" ht="15.75">
      <c r="G477" s="102"/>
    </row>
    <row r="478" ht="15.75">
      <c r="G478" s="102"/>
    </row>
    <row r="479" ht="15.75">
      <c r="G479" s="102"/>
    </row>
    <row r="480" ht="15.75">
      <c r="G480" s="102"/>
    </row>
    <row r="481" ht="15.75">
      <c r="G481" s="102"/>
    </row>
    <row r="482" ht="15.75">
      <c r="G482" s="102"/>
    </row>
    <row r="483" ht="15.75">
      <c r="G483" s="102"/>
    </row>
    <row r="484" ht="15.75">
      <c r="G484" s="102"/>
    </row>
    <row r="485" ht="15.75">
      <c r="G485" s="102"/>
    </row>
    <row r="486" ht="15.75">
      <c r="G486" s="102"/>
    </row>
    <row r="487" ht="15.75">
      <c r="G487" s="102"/>
    </row>
    <row r="488" ht="15.75">
      <c r="G488" s="102"/>
    </row>
    <row r="489" ht="15.75">
      <c r="G489" s="102"/>
    </row>
    <row r="490" ht="15.75">
      <c r="G490" s="102"/>
    </row>
    <row r="491" ht="15.75">
      <c r="G491" s="102"/>
    </row>
    <row r="492" ht="15.75">
      <c r="G492" s="102"/>
    </row>
    <row r="493" ht="15.75">
      <c r="G493" s="102"/>
    </row>
    <row r="494" ht="15.75">
      <c r="G494" s="102"/>
    </row>
    <row r="495" ht="15.75">
      <c r="G495" s="102"/>
    </row>
    <row r="496" ht="15.75">
      <c r="G496" s="102"/>
    </row>
    <row r="497" ht="15.75">
      <c r="G497" s="102"/>
    </row>
    <row r="498" ht="15.75">
      <c r="G498" s="102"/>
    </row>
    <row r="499" ht="15.75">
      <c r="G499" s="102"/>
    </row>
    <row r="500" ht="15.75">
      <c r="G500" s="102"/>
    </row>
    <row r="501" ht="15.75">
      <c r="G501" s="102"/>
    </row>
    <row r="502" ht="15.75">
      <c r="G502" s="102"/>
    </row>
    <row r="503" ht="15.75">
      <c r="G503" s="102"/>
    </row>
    <row r="504" ht="15.75">
      <c r="G504" s="102"/>
    </row>
    <row r="505" ht="15.75">
      <c r="G505" s="102"/>
    </row>
    <row r="506" ht="15.75">
      <c r="G506" s="102"/>
    </row>
    <row r="507" ht="15.75">
      <c r="G507" s="102"/>
    </row>
    <row r="508" ht="15.75">
      <c r="G508" s="102"/>
    </row>
    <row r="509" ht="15.75">
      <c r="G509" s="102"/>
    </row>
    <row r="510" ht="15.75">
      <c r="G510" s="102"/>
    </row>
    <row r="511" ht="15.75">
      <c r="G511" s="102"/>
    </row>
    <row r="512" ht="15.75">
      <c r="G512" s="102"/>
    </row>
    <row r="513" ht="15.75">
      <c r="G513" s="102"/>
    </row>
    <row r="514" ht="15.75">
      <c r="G514" s="102"/>
    </row>
    <row r="515" ht="15.75">
      <c r="G515" s="102"/>
    </row>
    <row r="516" ht="15.75">
      <c r="G516" s="102"/>
    </row>
    <row r="517" ht="15.75">
      <c r="G517" s="102"/>
    </row>
    <row r="518" ht="15.75">
      <c r="G518" s="102"/>
    </row>
    <row r="519" ht="15.75">
      <c r="G519" s="102"/>
    </row>
    <row r="520" ht="15.75">
      <c r="G520" s="102"/>
    </row>
    <row r="521" ht="15.75">
      <c r="G521" s="102"/>
    </row>
    <row r="522" ht="15.75">
      <c r="G522" s="102"/>
    </row>
    <row r="523" ht="15.75">
      <c r="G523" s="102"/>
    </row>
    <row r="524" ht="15.75">
      <c r="G524" s="102"/>
    </row>
    <row r="525" ht="15.75">
      <c r="G525" s="102"/>
    </row>
    <row r="526" ht="15.75">
      <c r="G526" s="102"/>
    </row>
    <row r="527" ht="15.75">
      <c r="G527" s="102"/>
    </row>
    <row r="528" ht="15.75">
      <c r="G528" s="102"/>
    </row>
    <row r="529" ht="15.75">
      <c r="G529" s="102"/>
    </row>
    <row r="530" ht="15.75">
      <c r="G530" s="102"/>
    </row>
    <row r="531" ht="15.75">
      <c r="G531" s="102"/>
    </row>
    <row r="532" ht="15.75">
      <c r="G532" s="102"/>
    </row>
    <row r="533" ht="15.75">
      <c r="G533" s="102"/>
    </row>
    <row r="534" ht="15.75">
      <c r="G534" s="102"/>
    </row>
    <row r="535" ht="15.75">
      <c r="G535" s="102"/>
    </row>
    <row r="536" ht="15.75">
      <c r="G536" s="102"/>
    </row>
    <row r="537" ht="15.75">
      <c r="G537" s="102"/>
    </row>
    <row r="538" ht="15.75">
      <c r="G538" s="102"/>
    </row>
    <row r="539" ht="15.75">
      <c r="G539" s="102"/>
    </row>
    <row r="540" ht="15.75">
      <c r="G540" s="102"/>
    </row>
    <row r="541" ht="15.75">
      <c r="G541" s="102"/>
    </row>
    <row r="542" ht="15.75">
      <c r="G542" s="102"/>
    </row>
    <row r="543" ht="15.75">
      <c r="G543" s="102"/>
    </row>
    <row r="544" ht="15.75">
      <c r="G544" s="102"/>
    </row>
    <row r="545" ht="15.75">
      <c r="G545" s="102"/>
    </row>
    <row r="546" ht="15.75">
      <c r="G546" s="102"/>
    </row>
    <row r="547" ht="15.75">
      <c r="G547" s="102"/>
    </row>
    <row r="548" ht="15.75">
      <c r="G548" s="102"/>
    </row>
    <row r="549" ht="15.75">
      <c r="G549" s="102"/>
    </row>
    <row r="550" ht="15.75">
      <c r="G550" s="102"/>
    </row>
    <row r="551" ht="15.75">
      <c r="G551" s="102"/>
    </row>
    <row r="552" ht="15.75">
      <c r="G552" s="102"/>
    </row>
    <row r="553" ht="15.75">
      <c r="G553" s="102"/>
    </row>
    <row r="554" ht="15.75">
      <c r="G554" s="102"/>
    </row>
    <row r="555" ht="15.75">
      <c r="G555" s="102"/>
    </row>
    <row r="556" ht="15.75">
      <c r="G556" s="102"/>
    </row>
    <row r="557" ht="15.75">
      <c r="G557" s="102"/>
    </row>
    <row r="558" ht="15.75">
      <c r="G558" s="102"/>
    </row>
    <row r="559" ht="15.75">
      <c r="G559" s="102"/>
    </row>
    <row r="560" ht="15.75">
      <c r="G560" s="102"/>
    </row>
    <row r="561" ht="15.75">
      <c r="G561" s="102"/>
    </row>
    <row r="562" ht="15.75">
      <c r="G562" s="102"/>
    </row>
    <row r="563" ht="15.75">
      <c r="G563" s="102"/>
    </row>
    <row r="564" ht="15.75">
      <c r="G564" s="102"/>
    </row>
    <row r="565" ht="15.75">
      <c r="G565" s="102"/>
    </row>
    <row r="566" ht="15.75">
      <c r="G566" s="102"/>
    </row>
    <row r="567" ht="15.75">
      <c r="G567" s="102"/>
    </row>
    <row r="568" ht="15.75">
      <c r="G568" s="102"/>
    </row>
    <row r="569" ht="15.75">
      <c r="G569" s="102"/>
    </row>
    <row r="570" ht="15.75">
      <c r="G570" s="102"/>
    </row>
    <row r="571" ht="15.75">
      <c r="G571" s="102"/>
    </row>
    <row r="572" ht="15.75">
      <c r="G572" s="102"/>
    </row>
    <row r="573" ht="15.75">
      <c r="G573" s="102"/>
    </row>
    <row r="574" ht="15.75">
      <c r="G574" s="102"/>
    </row>
    <row r="575" ht="15.75">
      <c r="G575" s="102"/>
    </row>
    <row r="576" ht="15.75">
      <c r="G576" s="102"/>
    </row>
    <row r="577" ht="15.75">
      <c r="G577" s="102"/>
    </row>
    <row r="578" ht="15.75">
      <c r="G578" s="102"/>
    </row>
    <row r="579" ht="15.75">
      <c r="G579" s="102"/>
    </row>
    <row r="580" ht="15.75">
      <c r="G580" s="102"/>
    </row>
    <row r="581" ht="15.75">
      <c r="G581" s="102"/>
    </row>
  </sheetData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2" r:id="rId1"/>
  <rowBreaks count="3" manualBreakCount="3">
    <brk id="51" max="255" man="1"/>
    <brk id="113" max="255" man="1"/>
    <brk id="1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A1">
      <selection activeCell="A1" sqref="A1"/>
    </sheetView>
  </sheetViews>
  <sheetFormatPr defaultColWidth="8.421875" defaultRowHeight="12.75"/>
  <cols>
    <col min="1" max="1" width="2.7109375" style="0" customWidth="1"/>
    <col min="2" max="2" width="35.7109375" style="0" customWidth="1"/>
    <col min="3" max="3" width="11.7109375" style="0" customWidth="1"/>
    <col min="4" max="4" width="5.7109375" style="0" customWidth="1"/>
    <col min="5" max="7" width="15.7109375" style="0" customWidth="1"/>
    <col min="8" max="8" width="3.28125" style="0" customWidth="1"/>
    <col min="9" max="9" width="2.7109375" style="0" customWidth="1"/>
    <col min="10" max="10" width="19.140625" style="0" hidden="1" customWidth="1"/>
    <col min="11" max="11" width="0" style="0" hidden="1" customWidth="1"/>
    <col min="12" max="14" width="9.7109375" style="0" hidden="1" customWidth="1"/>
  </cols>
  <sheetData>
    <row r="1" spans="1:10" ht="15" customHeight="1">
      <c r="A1" s="33"/>
      <c r="B1" s="33"/>
      <c r="C1" s="33"/>
      <c r="D1" s="33"/>
      <c r="E1" s="33"/>
      <c r="F1" s="33"/>
      <c r="G1" s="33"/>
      <c r="H1" s="36"/>
      <c r="I1" s="13"/>
      <c r="J1" s="13"/>
    </row>
    <row r="2" spans="1:10" ht="15.75">
      <c r="A2" s="32" t="s">
        <v>256</v>
      </c>
      <c r="B2" s="78"/>
      <c r="C2" s="78"/>
      <c r="D2" s="78"/>
      <c r="E2" s="36"/>
      <c r="F2" s="36"/>
      <c r="G2" s="78"/>
      <c r="H2" s="78"/>
      <c r="I2" s="13"/>
      <c r="J2" s="13"/>
    </row>
    <row r="3" spans="1:10" ht="15" customHeight="1">
      <c r="A3" s="33"/>
      <c r="B3" s="33"/>
      <c r="C3" s="33"/>
      <c r="D3" s="33"/>
      <c r="E3" s="33"/>
      <c r="F3" s="33"/>
      <c r="G3" s="33"/>
      <c r="H3" s="36"/>
      <c r="I3" s="13"/>
      <c r="J3" s="13"/>
    </row>
    <row r="4" spans="1:10" ht="15" customHeight="1">
      <c r="A4" s="33"/>
      <c r="B4" s="33"/>
      <c r="C4" s="33"/>
      <c r="D4" s="33"/>
      <c r="E4" s="33"/>
      <c r="F4" s="33"/>
      <c r="G4" s="33"/>
      <c r="H4" s="36"/>
      <c r="I4" s="13"/>
      <c r="J4" s="13"/>
    </row>
    <row r="5" spans="1:10" ht="15" customHeight="1">
      <c r="A5" s="33"/>
      <c r="B5" s="33"/>
      <c r="C5" s="33"/>
      <c r="D5" s="33"/>
      <c r="E5" s="33"/>
      <c r="F5" s="33"/>
      <c r="G5" s="33"/>
      <c r="H5" s="33"/>
      <c r="I5" s="13"/>
      <c r="J5" s="13"/>
    </row>
    <row r="6" spans="1:8" ht="15" customHeight="1">
      <c r="A6" s="33"/>
      <c r="B6" s="33"/>
      <c r="C6" s="153" t="s">
        <v>252</v>
      </c>
      <c r="D6" s="33"/>
      <c r="E6" s="34" t="s">
        <v>257</v>
      </c>
      <c r="F6" s="35"/>
      <c r="G6" s="36"/>
      <c r="H6" s="39"/>
    </row>
    <row r="7" spans="1:8" ht="15" customHeight="1">
      <c r="A7" s="33"/>
      <c r="B7" s="33"/>
      <c r="C7" s="37" t="s">
        <v>102</v>
      </c>
      <c r="D7" s="33"/>
      <c r="E7" s="33"/>
      <c r="F7" s="33"/>
      <c r="G7" s="33"/>
      <c r="H7" s="33"/>
    </row>
    <row r="8" spans="1:14" ht="15" customHeight="1">
      <c r="A8" s="33"/>
      <c r="B8" s="33"/>
      <c r="C8" s="33"/>
      <c r="D8" s="33"/>
      <c r="E8" s="33"/>
      <c r="F8" s="33"/>
      <c r="G8" s="33"/>
      <c r="H8" s="33"/>
      <c r="L8" s="66" t="s">
        <v>103</v>
      </c>
      <c r="M8" s="2"/>
      <c r="N8" s="2"/>
    </row>
    <row r="9" spans="1:14" ht="15" customHeight="1">
      <c r="A9" s="33"/>
      <c r="B9" s="38" t="s">
        <v>104</v>
      </c>
      <c r="C9" s="39"/>
      <c r="D9" s="39"/>
      <c r="E9" s="97">
        <v>38232</v>
      </c>
      <c r="F9" s="97">
        <v>38142</v>
      </c>
      <c r="G9" s="97">
        <v>37957</v>
      </c>
      <c r="H9" s="39"/>
      <c r="J9" s="25" t="s">
        <v>1</v>
      </c>
      <c r="L9" s="67" t="s">
        <v>105</v>
      </c>
      <c r="M9" s="2"/>
      <c r="N9" s="2"/>
    </row>
    <row r="10" spans="1:14" ht="15" customHeight="1">
      <c r="A10" s="33"/>
      <c r="B10" s="33"/>
      <c r="C10" s="33"/>
      <c r="D10" s="33"/>
      <c r="E10" s="33"/>
      <c r="F10" s="33"/>
      <c r="G10" s="33"/>
      <c r="H10" s="33"/>
      <c r="L10" s="65" t="s">
        <v>106</v>
      </c>
      <c r="M10" s="65" t="s">
        <v>107</v>
      </c>
      <c r="N10" s="65" t="s">
        <v>108</v>
      </c>
    </row>
    <row r="11" spans="1:8" ht="15" customHeight="1">
      <c r="A11" s="33"/>
      <c r="B11" s="33"/>
      <c r="C11" s="33"/>
      <c r="D11" s="33"/>
      <c r="E11" s="33"/>
      <c r="F11" s="33"/>
      <c r="G11" s="33"/>
      <c r="H11" s="33"/>
    </row>
    <row r="12" spans="1:15" ht="15" customHeight="1">
      <c r="A12" s="33"/>
      <c r="B12" s="40" t="s">
        <v>109</v>
      </c>
      <c r="C12" s="138">
        <v>130143.913</v>
      </c>
      <c r="D12" s="139"/>
      <c r="E12" s="69">
        <v>0.99013</v>
      </c>
      <c r="F12" s="69">
        <v>6.49558</v>
      </c>
      <c r="G12" s="69">
        <v>29.9907</v>
      </c>
      <c r="H12" s="33"/>
      <c r="L12" s="86">
        <v>0.99013</v>
      </c>
      <c r="M12" s="86">
        <v>6.49558</v>
      </c>
      <c r="N12" s="86">
        <v>29.9907</v>
      </c>
      <c r="O12" s="86"/>
    </row>
    <row r="13" spans="1:15" ht="15" customHeight="1">
      <c r="A13" s="33"/>
      <c r="B13" s="33"/>
      <c r="C13" s="42"/>
      <c r="D13" s="43"/>
      <c r="E13" s="69"/>
      <c r="F13" s="69"/>
      <c r="G13" s="69"/>
      <c r="H13" s="33"/>
      <c r="L13" s="87"/>
      <c r="M13" s="87"/>
      <c r="N13" s="87"/>
      <c r="O13" s="87"/>
    </row>
    <row r="14" spans="1:15" ht="15" customHeight="1">
      <c r="A14" s="33"/>
      <c r="B14" s="33"/>
      <c r="C14" s="42"/>
      <c r="D14" s="43"/>
      <c r="E14" s="69"/>
      <c r="F14" s="69"/>
      <c r="G14" s="69"/>
      <c r="H14" s="33"/>
      <c r="L14" s="87"/>
      <c r="M14" s="87"/>
      <c r="N14" s="87"/>
      <c r="O14" s="87"/>
    </row>
    <row r="15" spans="1:15" ht="15" customHeight="1">
      <c r="A15" s="33"/>
      <c r="B15" s="40" t="s">
        <v>110</v>
      </c>
      <c r="C15" s="138">
        <v>99400.197</v>
      </c>
      <c r="D15" s="139"/>
      <c r="E15" s="69">
        <v>6.5121</v>
      </c>
      <c r="F15" s="69">
        <v>11.74112</v>
      </c>
      <c r="G15" s="69">
        <v>27.95812</v>
      </c>
      <c r="H15" s="33"/>
      <c r="L15" s="86">
        <v>6.5121</v>
      </c>
      <c r="M15" s="86">
        <v>11.74112</v>
      </c>
      <c r="N15" s="86">
        <v>27.95812</v>
      </c>
      <c r="O15" s="86"/>
    </row>
    <row r="16" spans="1:15" ht="15" customHeight="1">
      <c r="A16" s="33"/>
      <c r="B16" s="33"/>
      <c r="C16" s="42"/>
      <c r="D16" s="43"/>
      <c r="E16" s="69"/>
      <c r="F16" s="69"/>
      <c r="G16" s="69"/>
      <c r="H16" s="33"/>
      <c r="L16" s="87"/>
      <c r="M16" s="87"/>
      <c r="N16" s="87"/>
      <c r="O16" s="87"/>
    </row>
    <row r="17" spans="1:15" ht="15" customHeight="1">
      <c r="A17" s="33"/>
      <c r="B17" s="33"/>
      <c r="C17" s="42"/>
      <c r="D17" s="43"/>
      <c r="E17" s="69"/>
      <c r="F17" s="69"/>
      <c r="G17" s="69"/>
      <c r="H17" s="33"/>
      <c r="L17" s="87"/>
      <c r="M17" s="87"/>
      <c r="N17" s="87"/>
      <c r="O17" s="87"/>
    </row>
    <row r="18" spans="1:15" ht="15" customHeight="1">
      <c r="A18" s="33"/>
      <c r="B18" s="40" t="s">
        <v>111</v>
      </c>
      <c r="C18" s="138">
        <v>120965.051</v>
      </c>
      <c r="D18" s="139"/>
      <c r="E18" s="69">
        <v>-0.1355</v>
      </c>
      <c r="F18" s="69">
        <v>6.68866</v>
      </c>
      <c r="G18" s="69">
        <v>9.34501</v>
      </c>
      <c r="H18" s="33"/>
      <c r="L18" s="86">
        <v>-0.1355</v>
      </c>
      <c r="M18" s="86">
        <v>6.68866</v>
      </c>
      <c r="N18" s="86">
        <v>9.34501</v>
      </c>
      <c r="O18" s="86"/>
    </row>
    <row r="19" spans="1:15" ht="15" customHeight="1">
      <c r="A19" s="33"/>
      <c r="B19" s="33"/>
      <c r="C19" s="42"/>
      <c r="D19" s="43"/>
      <c r="E19" s="69"/>
      <c r="F19" s="69"/>
      <c r="G19" s="69"/>
      <c r="H19" s="33"/>
      <c r="L19" s="87"/>
      <c r="M19" s="87"/>
      <c r="N19" s="87"/>
      <c r="O19" s="87"/>
    </row>
    <row r="20" spans="1:15" ht="15" customHeight="1">
      <c r="A20" s="33"/>
      <c r="B20" s="33"/>
      <c r="C20" s="42"/>
      <c r="D20" s="43"/>
      <c r="E20" s="69"/>
      <c r="F20" s="69"/>
      <c r="G20" s="69"/>
      <c r="H20" s="33"/>
      <c r="L20" s="87"/>
      <c r="M20" s="87"/>
      <c r="N20" s="87"/>
      <c r="O20" s="87"/>
    </row>
    <row r="21" spans="1:15" ht="15" customHeight="1">
      <c r="A21" s="33"/>
      <c r="B21" s="40" t="s">
        <v>112</v>
      </c>
      <c r="C21" s="138">
        <v>386455.112</v>
      </c>
      <c r="D21" s="139"/>
      <c r="E21" s="69">
        <v>7.5941</v>
      </c>
      <c r="F21" s="69">
        <v>7.25082</v>
      </c>
      <c r="G21" s="69">
        <v>7.24517</v>
      </c>
      <c r="H21" s="33"/>
      <c r="L21" s="86">
        <v>7.5941</v>
      </c>
      <c r="M21" s="86">
        <v>7.25082</v>
      </c>
      <c r="N21" s="86">
        <v>7.24517</v>
      </c>
      <c r="O21" s="86"/>
    </row>
    <row r="22" spans="1:15" ht="15" customHeight="1">
      <c r="A22" s="33"/>
      <c r="B22" s="44" t="s">
        <v>113</v>
      </c>
      <c r="C22" s="42"/>
      <c r="D22" s="43"/>
      <c r="E22" s="69"/>
      <c r="F22" s="69"/>
      <c r="G22" s="69"/>
      <c r="H22" s="33"/>
      <c r="L22" s="87"/>
      <c r="M22" s="87"/>
      <c r="N22" s="87"/>
      <c r="O22" s="87"/>
    </row>
    <row r="23" spans="1:15" ht="15" customHeight="1">
      <c r="A23" s="33"/>
      <c r="B23" s="33"/>
      <c r="C23" s="138"/>
      <c r="D23" s="139"/>
      <c r="E23" s="69"/>
      <c r="F23" s="69"/>
      <c r="G23" s="69"/>
      <c r="H23" s="33"/>
      <c r="L23" s="86"/>
      <c r="M23" s="86"/>
      <c r="N23" s="86"/>
      <c r="O23" s="86"/>
    </row>
    <row r="24" spans="1:15" ht="15" customHeight="1">
      <c r="A24" s="33"/>
      <c r="B24" s="33"/>
      <c r="C24" s="138"/>
      <c r="D24" s="139"/>
      <c r="E24" s="69"/>
      <c r="F24" s="69"/>
      <c r="G24" s="69"/>
      <c r="H24" s="33"/>
      <c r="L24" s="86"/>
      <c r="M24" s="86"/>
      <c r="N24" s="86"/>
      <c r="O24" s="86"/>
    </row>
    <row r="25" spans="1:15" ht="15" customHeight="1">
      <c r="A25" s="33"/>
      <c r="B25" s="40" t="s">
        <v>114</v>
      </c>
      <c r="C25" s="138">
        <v>99193.88</v>
      </c>
      <c r="D25" s="139"/>
      <c r="E25" s="69">
        <v>0.5254</v>
      </c>
      <c r="F25" s="69">
        <v>6.35903</v>
      </c>
      <c r="G25" s="69">
        <v>9.31693</v>
      </c>
      <c r="H25" s="33"/>
      <c r="L25" s="86">
        <v>0.5254</v>
      </c>
      <c r="M25" s="86">
        <v>6.35903</v>
      </c>
      <c r="N25" s="86">
        <v>9.31693</v>
      </c>
      <c r="O25" s="86"/>
    </row>
    <row r="26" spans="1:15" ht="15" customHeight="1">
      <c r="A26" s="33"/>
      <c r="B26" s="33"/>
      <c r="C26" s="138"/>
      <c r="D26" s="139"/>
      <c r="E26" s="69"/>
      <c r="F26" s="69"/>
      <c r="G26" s="69"/>
      <c r="H26" s="33"/>
      <c r="L26" s="86"/>
      <c r="M26" s="86"/>
      <c r="N26" s="86"/>
      <c r="O26" s="86"/>
    </row>
    <row r="27" spans="1:15" ht="15" customHeight="1">
      <c r="A27" s="33"/>
      <c r="B27" s="33"/>
      <c r="C27" s="138"/>
      <c r="D27" s="139"/>
      <c r="E27" s="69"/>
      <c r="F27" s="69"/>
      <c r="G27" s="69"/>
      <c r="H27" s="33"/>
      <c r="L27" s="86"/>
      <c r="M27" s="86"/>
      <c r="N27" s="86"/>
      <c r="O27" s="86"/>
    </row>
    <row r="28" spans="1:15" ht="15" customHeight="1">
      <c r="A28" s="33"/>
      <c r="B28" s="40" t="s">
        <v>115</v>
      </c>
      <c r="C28" s="138">
        <v>167840.727</v>
      </c>
      <c r="D28" s="139"/>
      <c r="E28" s="69">
        <v>6.6321</v>
      </c>
      <c r="F28" s="69">
        <v>7.30329</v>
      </c>
      <c r="G28" s="69">
        <v>14.23976</v>
      </c>
      <c r="H28" s="33"/>
      <c r="L28" s="86">
        <v>6.6321</v>
      </c>
      <c r="M28" s="86">
        <v>7.30329</v>
      </c>
      <c r="N28" s="86">
        <v>14.23976</v>
      </c>
      <c r="O28" s="86"/>
    </row>
    <row r="29" spans="1:15" ht="15" customHeight="1">
      <c r="A29" s="33"/>
      <c r="B29" s="33"/>
      <c r="C29" s="138"/>
      <c r="D29" s="139"/>
      <c r="E29" s="69"/>
      <c r="F29" s="69"/>
      <c r="G29" s="69"/>
      <c r="H29" s="33"/>
      <c r="L29" s="41"/>
      <c r="M29" s="41"/>
      <c r="N29" s="41"/>
      <c r="O29" s="41"/>
    </row>
    <row r="30" spans="1:15" ht="15" customHeight="1">
      <c r="A30" s="33"/>
      <c r="B30" s="33"/>
      <c r="C30" s="138"/>
      <c r="D30" s="139"/>
      <c r="E30" s="69"/>
      <c r="F30" s="69"/>
      <c r="G30" s="69"/>
      <c r="H30" s="33"/>
      <c r="L30" s="41"/>
      <c r="M30" s="41"/>
      <c r="N30" s="41"/>
      <c r="O30" s="41"/>
    </row>
    <row r="31" spans="1:15" ht="15" customHeight="1">
      <c r="A31" s="33"/>
      <c r="B31" s="33" t="s">
        <v>124</v>
      </c>
      <c r="C31" s="138">
        <v>9782.777</v>
      </c>
      <c r="D31" s="139"/>
      <c r="E31" s="69">
        <v>5.7233</v>
      </c>
      <c r="F31" s="69">
        <v>-3.53882</v>
      </c>
      <c r="G31" s="69">
        <v>-3.82731</v>
      </c>
      <c r="H31" s="33"/>
      <c r="L31" s="86">
        <v>5.7233</v>
      </c>
      <c r="M31" s="86">
        <v>-3.53882</v>
      </c>
      <c r="N31" s="86">
        <v>-3.82731</v>
      </c>
      <c r="O31" s="86"/>
    </row>
    <row r="32" spans="1:15" ht="15" customHeight="1">
      <c r="A32" s="33"/>
      <c r="B32" s="33"/>
      <c r="C32" s="138"/>
      <c r="D32" s="139"/>
      <c r="E32" s="69"/>
      <c r="F32" s="69"/>
      <c r="G32" s="69"/>
      <c r="H32" s="33"/>
      <c r="L32" s="41"/>
      <c r="M32" s="41"/>
      <c r="N32" s="41"/>
      <c r="O32" s="41"/>
    </row>
    <row r="33" spans="1:15" ht="15" customHeight="1">
      <c r="A33" s="33"/>
      <c r="B33" s="33"/>
      <c r="C33" s="138"/>
      <c r="D33" s="139"/>
      <c r="E33" s="69"/>
      <c r="F33" s="69"/>
      <c r="G33" s="69"/>
      <c r="H33" s="33"/>
      <c r="L33" s="41"/>
      <c r="M33" s="41"/>
      <c r="N33" s="41"/>
      <c r="O33" s="41"/>
    </row>
    <row r="34" spans="1:15" ht="15" customHeight="1">
      <c r="A34" s="33"/>
      <c r="B34" s="40" t="s">
        <v>116</v>
      </c>
      <c r="C34" s="138"/>
      <c r="D34" s="139"/>
      <c r="E34" s="69"/>
      <c r="F34" s="69"/>
      <c r="G34" s="69"/>
      <c r="H34" s="33"/>
      <c r="L34" s="41"/>
      <c r="M34" s="41"/>
      <c r="N34" s="41"/>
      <c r="O34" s="41"/>
    </row>
    <row r="35" spans="1:15" ht="15" customHeight="1">
      <c r="A35" s="33"/>
      <c r="B35" s="33"/>
      <c r="C35" s="138"/>
      <c r="D35" s="139"/>
      <c r="E35" s="69"/>
      <c r="F35" s="69"/>
      <c r="G35" s="69"/>
      <c r="H35" s="33"/>
      <c r="L35" s="41"/>
      <c r="M35" s="41"/>
      <c r="N35" s="41"/>
      <c r="O35" s="41"/>
    </row>
    <row r="36" spans="1:15" ht="15" customHeight="1">
      <c r="A36" s="33"/>
      <c r="B36" s="44" t="s">
        <v>117</v>
      </c>
      <c r="C36" s="138">
        <v>76586.241</v>
      </c>
      <c r="D36" s="139"/>
      <c r="E36" s="69">
        <v>-3.02755</v>
      </c>
      <c r="F36" s="69">
        <v>-5.87131</v>
      </c>
      <c r="G36" s="69">
        <v>-11.81661</v>
      </c>
      <c r="H36" s="33"/>
      <c r="L36" s="41">
        <v>-3.02755</v>
      </c>
      <c r="M36" s="41">
        <v>-5.87131</v>
      </c>
      <c r="N36" s="41">
        <v>-11.81661</v>
      </c>
      <c r="O36" s="41"/>
    </row>
    <row r="37" spans="1:15" ht="15" customHeight="1">
      <c r="A37" s="33"/>
      <c r="B37" s="44" t="s">
        <v>177</v>
      </c>
      <c r="C37" s="138"/>
      <c r="D37" s="139"/>
      <c r="E37" s="69"/>
      <c r="F37" s="69"/>
      <c r="G37" s="69"/>
      <c r="H37" s="33"/>
      <c r="L37" s="41"/>
      <c r="M37" s="41"/>
      <c r="N37" s="41"/>
      <c r="O37" s="41"/>
    </row>
    <row r="38" spans="1:15" ht="15" customHeight="1">
      <c r="A38" s="33"/>
      <c r="B38" s="44" t="s">
        <v>178</v>
      </c>
      <c r="C38" s="138"/>
      <c r="D38" s="139"/>
      <c r="E38" s="69"/>
      <c r="F38" s="69"/>
      <c r="G38" s="69"/>
      <c r="H38" s="33"/>
      <c r="L38" s="41"/>
      <c r="M38" s="41"/>
      <c r="N38" s="41"/>
      <c r="O38" s="41"/>
    </row>
    <row r="39" spans="1:15" ht="15" customHeight="1">
      <c r="A39" s="33"/>
      <c r="B39" s="40" t="s">
        <v>179</v>
      </c>
      <c r="C39" s="138"/>
      <c r="D39" s="139"/>
      <c r="E39" s="69"/>
      <c r="F39" s="69"/>
      <c r="G39" s="69"/>
      <c r="H39" s="33"/>
      <c r="L39" s="41"/>
      <c r="M39" s="41"/>
      <c r="N39" s="41"/>
      <c r="O39" s="41"/>
    </row>
    <row r="40" spans="1:15" ht="15" customHeight="1">
      <c r="A40" s="33"/>
      <c r="B40" s="33"/>
      <c r="C40" s="138"/>
      <c r="D40" s="139"/>
      <c r="E40" s="69"/>
      <c r="F40" s="69"/>
      <c r="G40" s="69"/>
      <c r="H40" s="33"/>
      <c r="L40" s="41"/>
      <c r="M40" s="41"/>
      <c r="N40" s="41"/>
      <c r="O40" s="41"/>
    </row>
    <row r="41" spans="1:15" ht="15" customHeight="1">
      <c r="A41" s="33"/>
      <c r="B41" s="44" t="s">
        <v>118</v>
      </c>
      <c r="C41" s="138">
        <v>534149.925</v>
      </c>
      <c r="D41" s="139"/>
      <c r="E41" s="69">
        <v>0.7257</v>
      </c>
      <c r="F41" s="69">
        <v>0.57417</v>
      </c>
      <c r="G41" s="69">
        <v>0.91179</v>
      </c>
      <c r="H41" s="33"/>
      <c r="L41" s="41">
        <v>0.7257</v>
      </c>
      <c r="M41" s="41">
        <v>0.57417</v>
      </c>
      <c r="N41" s="41">
        <v>0.91179</v>
      </c>
      <c r="O41" s="41"/>
    </row>
    <row r="42" spans="1:15" ht="15" customHeight="1">
      <c r="A42" s="33"/>
      <c r="B42" s="44" t="s">
        <v>119</v>
      </c>
      <c r="C42" s="138"/>
      <c r="D42" s="139"/>
      <c r="E42" s="69"/>
      <c r="F42" s="69"/>
      <c r="G42" s="69"/>
      <c r="H42" s="33"/>
      <c r="L42" s="41"/>
      <c r="M42" s="41"/>
      <c r="N42" s="41"/>
      <c r="O42" s="41"/>
    </row>
    <row r="43" spans="1:15" ht="15" customHeight="1">
      <c r="A43" s="33"/>
      <c r="B43" s="33"/>
      <c r="C43" s="138"/>
      <c r="D43" s="139"/>
      <c r="E43" s="69"/>
      <c r="F43" s="69"/>
      <c r="G43" s="69"/>
      <c r="H43" s="33"/>
      <c r="L43" s="41"/>
      <c r="M43" s="41"/>
      <c r="N43" s="41"/>
      <c r="O43" s="41"/>
    </row>
    <row r="44" spans="1:15" ht="15" customHeight="1">
      <c r="A44" s="33"/>
      <c r="B44" s="44" t="s">
        <v>120</v>
      </c>
      <c r="C44" s="138">
        <v>149302.372</v>
      </c>
      <c r="D44" s="139"/>
      <c r="E44" s="69">
        <v>9.31561</v>
      </c>
      <c r="F44" s="69">
        <v>11.45334</v>
      </c>
      <c r="G44" s="69">
        <v>9.42409</v>
      </c>
      <c r="H44" s="33"/>
      <c r="L44" s="41">
        <v>9.31561</v>
      </c>
      <c r="M44" s="41">
        <v>11.45334</v>
      </c>
      <c r="N44" s="41">
        <v>9.42409</v>
      </c>
      <c r="O44" s="41"/>
    </row>
    <row r="45" spans="1:15" ht="15" customHeight="1">
      <c r="A45" s="33"/>
      <c r="B45" s="33"/>
      <c r="C45" s="138"/>
      <c r="D45" s="139"/>
      <c r="E45" s="69"/>
      <c r="F45" s="69"/>
      <c r="G45" s="69"/>
      <c r="H45" s="33"/>
      <c r="L45" s="41"/>
      <c r="M45" s="41"/>
      <c r="N45" s="41"/>
      <c r="O45" s="41"/>
    </row>
    <row r="46" spans="1:15" ht="15" customHeight="1">
      <c r="A46" s="33"/>
      <c r="B46" s="40" t="s">
        <v>121</v>
      </c>
      <c r="C46" s="138">
        <v>148649.723</v>
      </c>
      <c r="D46" s="139"/>
      <c r="E46" s="69">
        <v>-0.78486</v>
      </c>
      <c r="F46" s="69">
        <v>-1.07739</v>
      </c>
      <c r="G46" s="69">
        <v>-1.70195</v>
      </c>
      <c r="H46" s="33"/>
      <c r="L46" s="41">
        <v>-0.78486</v>
      </c>
      <c r="M46" s="41">
        <v>-1.07739</v>
      </c>
      <c r="N46" s="41">
        <v>-1.70195</v>
      </c>
      <c r="O46" s="41"/>
    </row>
    <row r="47" spans="1:15" ht="15" customHeight="1">
      <c r="A47" s="33"/>
      <c r="B47" s="33"/>
      <c r="C47" s="138"/>
      <c r="D47" s="139"/>
      <c r="E47" s="69"/>
      <c r="F47" s="69"/>
      <c r="G47" s="69"/>
      <c r="H47" s="33"/>
      <c r="L47" s="41"/>
      <c r="M47" s="41"/>
      <c r="N47" s="41"/>
      <c r="O47" s="41"/>
    </row>
    <row r="48" spans="1:15" ht="15" customHeight="1">
      <c r="A48" s="33"/>
      <c r="B48" s="40" t="s">
        <v>42</v>
      </c>
      <c r="C48" s="138">
        <v>1922469.918</v>
      </c>
      <c r="D48" s="139"/>
      <c r="E48" s="69">
        <v>3.15706</v>
      </c>
      <c r="F48" s="69">
        <v>3.93436</v>
      </c>
      <c r="G48" s="69">
        <v>6.29371</v>
      </c>
      <c r="H48" s="33"/>
      <c r="J48" s="29">
        <v>0</v>
      </c>
      <c r="L48" s="41">
        <v>3.15706</v>
      </c>
      <c r="M48" s="41">
        <v>3.93436</v>
      </c>
      <c r="N48" s="41">
        <v>6.29371</v>
      </c>
      <c r="O48" s="41"/>
    </row>
    <row r="49" spans="1:8" ht="15" customHeight="1">
      <c r="A49" s="33"/>
      <c r="B49" s="33"/>
      <c r="C49" s="96"/>
      <c r="D49" s="33"/>
      <c r="E49" s="52"/>
      <c r="F49" s="52"/>
      <c r="G49" s="52"/>
      <c r="H49" s="33"/>
    </row>
    <row r="50" spans="1:8" ht="15" customHeight="1">
      <c r="A50" s="33"/>
      <c r="B50" s="33"/>
      <c r="C50" s="96"/>
      <c r="D50" s="33"/>
      <c r="E50" s="52"/>
      <c r="F50" s="52"/>
      <c r="G50" s="52"/>
      <c r="H50" s="33"/>
    </row>
    <row r="51" spans="1:8" ht="15" customHeight="1">
      <c r="A51" s="33"/>
      <c r="B51" s="33"/>
      <c r="C51" s="33"/>
      <c r="D51" s="33"/>
      <c r="E51" s="52"/>
      <c r="F51" s="52"/>
      <c r="G51" s="52"/>
      <c r="H51" s="33"/>
    </row>
    <row r="52" spans="1:8" ht="15" customHeight="1">
      <c r="A52" s="40" t="s">
        <v>122</v>
      </c>
      <c r="B52" s="9" t="s">
        <v>224</v>
      </c>
      <c r="C52" s="36"/>
      <c r="D52" s="36"/>
      <c r="E52" s="36"/>
      <c r="F52" s="52"/>
      <c r="G52" s="52"/>
      <c r="H52" s="36"/>
    </row>
    <row r="53" spans="1:8" ht="15" customHeight="1">
      <c r="A53" s="40" t="s">
        <v>56</v>
      </c>
      <c r="B53" s="9" t="s">
        <v>123</v>
      </c>
      <c r="C53" s="36"/>
      <c r="D53" s="36"/>
      <c r="E53" s="36"/>
      <c r="F53" s="52"/>
      <c r="G53" s="52"/>
      <c r="H53" s="36"/>
    </row>
    <row r="54" spans="1:8" ht="15" customHeight="1">
      <c r="A54" s="40"/>
      <c r="B54" s="9"/>
      <c r="C54" s="36"/>
      <c r="D54" s="36"/>
      <c r="E54" s="36"/>
      <c r="F54" s="52"/>
      <c r="G54" s="52"/>
      <c r="H54" s="36"/>
    </row>
    <row r="55" spans="1:8" ht="15" customHeight="1">
      <c r="A55" s="40"/>
      <c r="B55" s="9"/>
      <c r="C55" s="36"/>
      <c r="D55" s="36"/>
      <c r="E55" s="36"/>
      <c r="F55" s="52"/>
      <c r="G55" s="52"/>
      <c r="H55" s="36"/>
    </row>
    <row r="56" spans="1:8" ht="15" customHeight="1">
      <c r="A56" s="84" t="s">
        <v>37</v>
      </c>
      <c r="B56" s="33"/>
      <c r="C56" s="36"/>
      <c r="D56" s="36"/>
      <c r="E56" s="36"/>
      <c r="F56" s="52"/>
      <c r="G56" s="52"/>
      <c r="H56" s="36"/>
    </row>
    <row r="57" spans="3:8" ht="15" customHeight="1">
      <c r="C57" s="36"/>
      <c r="D57" s="36"/>
      <c r="E57" s="36"/>
      <c r="F57" s="52"/>
      <c r="G57" s="52"/>
      <c r="H57" s="36"/>
    </row>
    <row r="58" spans="3:8" ht="15" customHeight="1">
      <c r="C58" s="36"/>
      <c r="D58" s="36"/>
      <c r="E58" s="36"/>
      <c r="F58" s="52"/>
      <c r="G58" s="52"/>
      <c r="H58" s="36"/>
    </row>
    <row r="59" spans="3:8" ht="15" customHeight="1">
      <c r="C59" s="36"/>
      <c r="D59" s="36"/>
      <c r="E59" s="36"/>
      <c r="F59" s="52"/>
      <c r="G59" s="52"/>
      <c r="H59" s="36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1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="90" zoomScaleNormal="90" workbookViewId="0" topLeftCell="A1">
      <selection activeCell="A1" sqref="A1"/>
    </sheetView>
  </sheetViews>
  <sheetFormatPr defaultColWidth="7.140625" defaultRowHeight="12.75"/>
  <cols>
    <col min="1" max="1" width="2.57421875" style="14" customWidth="1"/>
    <col min="2" max="2" width="41.57421875" style="0" bestFit="1" customWidth="1"/>
    <col min="3" max="3" width="14.7109375" style="0" customWidth="1"/>
    <col min="4" max="4" width="5.7109375" style="22" customWidth="1"/>
    <col min="5" max="5" width="13.8515625" style="0" bestFit="1" customWidth="1"/>
    <col min="6" max="6" width="5.7109375" style="94" customWidth="1"/>
    <col min="7" max="7" width="9.7109375" style="0" customWidth="1"/>
    <col min="8" max="8" width="5.7109375" style="94" customWidth="1"/>
    <col min="9" max="9" width="9.7109375" style="0" customWidth="1"/>
    <col min="10" max="11" width="1.7109375" style="0" customWidth="1"/>
    <col min="12" max="12" width="7.421875" style="0" hidden="1" customWidth="1"/>
    <col min="13" max="14" width="5.57421875" style="0" hidden="1" customWidth="1"/>
    <col min="15" max="15" width="2.28125" style="0" hidden="1" customWidth="1"/>
  </cols>
  <sheetData>
    <row r="1" spans="1:10" ht="12.75">
      <c r="A1" s="28"/>
      <c r="B1" s="4"/>
      <c r="C1" s="4"/>
      <c r="D1" s="90"/>
      <c r="E1" s="4"/>
      <c r="F1" s="90"/>
      <c r="G1" s="4"/>
      <c r="H1" s="90"/>
      <c r="I1" s="4"/>
      <c r="J1" s="4"/>
    </row>
    <row r="2" spans="1:10" ht="16.5">
      <c r="A2" s="99" t="s">
        <v>176</v>
      </c>
      <c r="B2" s="11"/>
      <c r="C2" s="11"/>
      <c r="D2" s="11"/>
      <c r="E2" s="5"/>
      <c r="F2" s="11"/>
      <c r="G2" s="11"/>
      <c r="H2" s="11"/>
      <c r="I2" s="11"/>
      <c r="J2" s="5"/>
    </row>
    <row r="3" spans="1:10" ht="15">
      <c r="A3" s="100" t="s">
        <v>255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20"/>
      <c r="B4" s="4"/>
      <c r="C4" s="4"/>
      <c r="D4" s="90"/>
      <c r="E4" s="4"/>
      <c r="F4" s="90"/>
      <c r="G4" s="4"/>
      <c r="H4" s="90"/>
      <c r="I4" s="4"/>
      <c r="J4" s="4"/>
    </row>
    <row r="5" spans="1:10" ht="12.75">
      <c r="A5" s="20"/>
      <c r="B5" s="4"/>
      <c r="D5" s="90"/>
      <c r="E5" s="4"/>
      <c r="F5" s="90"/>
      <c r="G5" s="4"/>
      <c r="H5" s="90"/>
      <c r="I5" s="26" t="s">
        <v>0</v>
      </c>
      <c r="J5" s="4"/>
    </row>
    <row r="6" spans="1:10" ht="12.75">
      <c r="A6" s="20"/>
      <c r="B6" s="4"/>
      <c r="C6" s="4"/>
      <c r="D6" s="90"/>
      <c r="E6" s="4"/>
      <c r="F6" s="90"/>
      <c r="G6" s="4"/>
      <c r="H6" s="90"/>
      <c r="I6" s="4"/>
      <c r="J6" s="4"/>
    </row>
    <row r="7" spans="1:10" ht="12.75">
      <c r="A7" s="9"/>
      <c r="B7" s="4"/>
      <c r="C7" s="91" t="s">
        <v>125</v>
      </c>
      <c r="D7" s="90"/>
      <c r="E7" s="4"/>
      <c r="F7" s="90"/>
      <c r="G7" s="26" t="s">
        <v>126</v>
      </c>
      <c r="H7" s="90"/>
      <c r="I7" s="26" t="s">
        <v>127</v>
      </c>
      <c r="J7" s="4"/>
    </row>
    <row r="8" spans="1:14" ht="12.75">
      <c r="A8" s="9"/>
      <c r="B8" s="4"/>
      <c r="C8" s="27" t="s">
        <v>128</v>
      </c>
      <c r="D8" s="90"/>
      <c r="E8" s="27" t="s">
        <v>129</v>
      </c>
      <c r="F8" s="90"/>
      <c r="G8" s="27" t="s">
        <v>130</v>
      </c>
      <c r="H8" s="90"/>
      <c r="I8" s="27" t="s">
        <v>131</v>
      </c>
      <c r="J8" s="12"/>
      <c r="L8" s="25" t="s">
        <v>1</v>
      </c>
      <c r="M8" s="2"/>
      <c r="N8" s="2"/>
    </row>
    <row r="9" spans="1:10" ht="12.75">
      <c r="A9" s="9"/>
      <c r="B9" s="4"/>
      <c r="C9" s="4"/>
      <c r="D9" s="90"/>
      <c r="E9" s="4"/>
      <c r="F9" s="90"/>
      <c r="G9" s="4"/>
      <c r="H9" s="90"/>
      <c r="I9" s="4"/>
      <c r="J9" s="4"/>
    </row>
    <row r="10" spans="1:15" ht="12.75">
      <c r="A10" s="84" t="s">
        <v>132</v>
      </c>
      <c r="B10" s="9" t="s">
        <v>110</v>
      </c>
      <c r="C10" s="137">
        <v>99400.197</v>
      </c>
      <c r="D10" s="26"/>
      <c r="E10" s="137">
        <v>93867.017</v>
      </c>
      <c r="F10" s="95"/>
      <c r="G10" s="137">
        <v>2540.424</v>
      </c>
      <c r="H10" s="95"/>
      <c r="I10" s="137">
        <v>2992.756</v>
      </c>
      <c r="J10" s="4"/>
      <c r="L10" s="89">
        <f>C10-C11-C14-C15-C16-C17-C20-C21-C22-C23</f>
        <v>0</v>
      </c>
      <c r="M10" s="89">
        <f>D10-D11-D14-D15-D16-D17-D20-D21-D22-D23</f>
        <v>0</v>
      </c>
      <c r="N10" s="89">
        <f>E10-E11-E14-E15-E16-E17-E20-E21-E22-E23</f>
        <v>0</v>
      </c>
      <c r="O10" s="89">
        <f>F10-F11-F14-F15-F16-F17-F20-F21-F22-F23</f>
        <v>0</v>
      </c>
    </row>
    <row r="11" spans="1:15" ht="12.75">
      <c r="A11" s="9"/>
      <c r="B11" s="9" t="s">
        <v>133</v>
      </c>
      <c r="C11" s="137">
        <v>11581.156</v>
      </c>
      <c r="D11" s="26"/>
      <c r="E11" s="137">
        <v>10652.122</v>
      </c>
      <c r="F11" s="95"/>
      <c r="G11" s="137">
        <v>482.57</v>
      </c>
      <c r="H11" s="95"/>
      <c r="I11" s="137">
        <v>446.464</v>
      </c>
      <c r="J11" s="4"/>
      <c r="L11" s="89">
        <f>E11-E12-E13</f>
        <v>0</v>
      </c>
      <c r="M11" s="89">
        <f>G11-G12-G13</f>
        <v>0</v>
      </c>
      <c r="N11" s="89">
        <f>I11-I12-I13</f>
        <v>0</v>
      </c>
      <c r="O11" s="89">
        <f aca="true" t="shared" si="0" ref="O11:O23">C11-I11-G11-E11</f>
        <v>0</v>
      </c>
    </row>
    <row r="12" spans="1:15" ht="12.75">
      <c r="A12" s="9"/>
      <c r="B12" s="9" t="s">
        <v>134</v>
      </c>
      <c r="C12" s="137">
        <v>3241.724</v>
      </c>
      <c r="D12" s="26"/>
      <c r="E12" s="137">
        <v>3087.026</v>
      </c>
      <c r="F12" s="95"/>
      <c r="G12" s="137">
        <v>125.438</v>
      </c>
      <c r="H12" s="95"/>
      <c r="I12" s="137">
        <v>29.26</v>
      </c>
      <c r="J12" s="4"/>
      <c r="L12" s="89"/>
      <c r="M12" s="89"/>
      <c r="N12" s="89"/>
      <c r="O12" s="89">
        <f t="shared" si="0"/>
        <v>0</v>
      </c>
    </row>
    <row r="13" spans="1:15" ht="12.75">
      <c r="A13" s="9"/>
      <c r="B13" s="9" t="s">
        <v>135</v>
      </c>
      <c r="C13" s="137">
        <v>8339.432</v>
      </c>
      <c r="D13" s="26"/>
      <c r="E13" s="137">
        <v>7565.096</v>
      </c>
      <c r="F13" s="95"/>
      <c r="G13" s="137">
        <v>357.132</v>
      </c>
      <c r="H13" s="95"/>
      <c r="I13" s="137">
        <v>417.204</v>
      </c>
      <c r="J13" s="4"/>
      <c r="L13" s="89"/>
      <c r="M13" s="89"/>
      <c r="N13" s="89"/>
      <c r="O13" s="89">
        <f t="shared" si="0"/>
        <v>0</v>
      </c>
    </row>
    <row r="14" spans="1:15" ht="12.75">
      <c r="A14" s="9"/>
      <c r="B14" s="9" t="s">
        <v>136</v>
      </c>
      <c r="C14" s="137">
        <v>9911.593</v>
      </c>
      <c r="D14" s="26"/>
      <c r="E14" s="137">
        <v>9732.628</v>
      </c>
      <c r="F14" s="95"/>
      <c r="G14" s="137">
        <v>140.256</v>
      </c>
      <c r="H14" s="95"/>
      <c r="I14" s="137">
        <v>38.709</v>
      </c>
      <c r="J14" s="4"/>
      <c r="L14" s="89"/>
      <c r="M14" s="89"/>
      <c r="N14" s="89"/>
      <c r="O14" s="89">
        <f t="shared" si="0"/>
        <v>0</v>
      </c>
    </row>
    <row r="15" spans="1:15" ht="12.75">
      <c r="A15" s="9"/>
      <c r="B15" s="9" t="s">
        <v>137</v>
      </c>
      <c r="C15" s="137">
        <v>7891.031</v>
      </c>
      <c r="D15" s="26"/>
      <c r="E15" s="137">
        <v>7167.811</v>
      </c>
      <c r="F15" s="95"/>
      <c r="G15" s="137">
        <v>182.16</v>
      </c>
      <c r="H15" s="95"/>
      <c r="I15" s="137">
        <v>541.06</v>
      </c>
      <c r="J15" s="4"/>
      <c r="L15" s="89"/>
      <c r="M15" s="89"/>
      <c r="N15" s="89"/>
      <c r="O15" s="89">
        <f t="shared" si="0"/>
        <v>0</v>
      </c>
    </row>
    <row r="16" spans="1:15" ht="12.75">
      <c r="A16" s="9"/>
      <c r="B16" s="9" t="s">
        <v>138</v>
      </c>
      <c r="C16" s="137">
        <v>10437.695</v>
      </c>
      <c r="D16" s="26"/>
      <c r="E16" s="137">
        <v>9660.531</v>
      </c>
      <c r="F16" s="95"/>
      <c r="G16" s="137">
        <v>272.025</v>
      </c>
      <c r="H16" s="95"/>
      <c r="I16" s="137">
        <v>505.139</v>
      </c>
      <c r="J16" s="4"/>
      <c r="L16" s="89"/>
      <c r="M16" s="89"/>
      <c r="N16" s="89"/>
      <c r="O16" s="89">
        <f t="shared" si="0"/>
        <v>0</v>
      </c>
    </row>
    <row r="17" spans="1:15" ht="12.75">
      <c r="A17" s="9"/>
      <c r="B17" s="84" t="s">
        <v>139</v>
      </c>
      <c r="C17" s="137">
        <v>28041.488</v>
      </c>
      <c r="D17" s="26"/>
      <c r="E17" s="137">
        <v>27313.432</v>
      </c>
      <c r="F17" s="95"/>
      <c r="G17" s="137">
        <v>490.001</v>
      </c>
      <c r="H17" s="95"/>
      <c r="I17" s="137">
        <v>238.055</v>
      </c>
      <c r="J17" s="4"/>
      <c r="L17" s="89"/>
      <c r="M17" s="89"/>
      <c r="N17" s="89"/>
      <c r="O17" s="89">
        <f t="shared" si="0"/>
        <v>0</v>
      </c>
    </row>
    <row r="18" spans="1:15" ht="12.75">
      <c r="A18" s="9"/>
      <c r="B18" s="84" t="s">
        <v>225</v>
      </c>
      <c r="C18" s="137">
        <v>1977.8</v>
      </c>
      <c r="D18" s="26"/>
      <c r="E18" s="137">
        <v>1918.409</v>
      </c>
      <c r="F18" s="95"/>
      <c r="G18" s="137">
        <v>54.932</v>
      </c>
      <c r="H18" s="95"/>
      <c r="I18" s="137">
        <v>4.459</v>
      </c>
      <c r="J18" s="4"/>
      <c r="L18" s="89"/>
      <c r="M18" s="89"/>
      <c r="N18" s="89"/>
      <c r="O18" s="89"/>
    </row>
    <row r="19" spans="1:15" ht="12.75">
      <c r="A19" s="9"/>
      <c r="B19" s="84" t="s">
        <v>226</v>
      </c>
      <c r="C19" s="137">
        <v>26063.688</v>
      </c>
      <c r="D19" s="26"/>
      <c r="E19" s="137">
        <v>25395.023</v>
      </c>
      <c r="F19" s="95"/>
      <c r="G19" s="137">
        <v>435.069</v>
      </c>
      <c r="H19" s="95"/>
      <c r="I19" s="137">
        <v>233.596</v>
      </c>
      <c r="J19" s="4"/>
      <c r="L19" s="89"/>
      <c r="M19" s="89"/>
      <c r="N19" s="89"/>
      <c r="O19" s="89"/>
    </row>
    <row r="20" spans="1:15" ht="12.75">
      <c r="A20" s="9"/>
      <c r="B20" s="84" t="s">
        <v>140</v>
      </c>
      <c r="C20" s="137">
        <v>4131.719</v>
      </c>
      <c r="D20" s="26"/>
      <c r="E20" s="137">
        <v>4008.923</v>
      </c>
      <c r="F20" s="95"/>
      <c r="G20" s="137">
        <v>103.704</v>
      </c>
      <c r="H20" s="95"/>
      <c r="I20" s="137">
        <v>19.092</v>
      </c>
      <c r="J20" s="4"/>
      <c r="L20" s="89"/>
      <c r="M20" s="89"/>
      <c r="N20" s="89"/>
      <c r="O20" s="89">
        <f t="shared" si="0"/>
        <v>0</v>
      </c>
    </row>
    <row r="21" spans="1:15" ht="12.75">
      <c r="A21" s="9"/>
      <c r="B21" s="84" t="s">
        <v>141</v>
      </c>
      <c r="C21" s="137">
        <v>986.854</v>
      </c>
      <c r="D21" s="26"/>
      <c r="E21" s="137">
        <v>985.504</v>
      </c>
      <c r="F21" s="95"/>
      <c r="G21" s="137">
        <v>1.217</v>
      </c>
      <c r="H21" s="95"/>
      <c r="I21" s="137">
        <v>0.133</v>
      </c>
      <c r="J21" s="4"/>
      <c r="L21" s="89"/>
      <c r="M21" s="89"/>
      <c r="N21" s="89"/>
      <c r="O21" s="89">
        <f t="shared" si="0"/>
        <v>0</v>
      </c>
    </row>
    <row r="22" spans="1:15" ht="12.75">
      <c r="A22" s="9"/>
      <c r="B22" s="84" t="s">
        <v>142</v>
      </c>
      <c r="C22" s="137">
        <v>6509.947</v>
      </c>
      <c r="D22" s="26"/>
      <c r="E22" s="137">
        <v>5422.404</v>
      </c>
      <c r="F22" s="95"/>
      <c r="G22" s="137">
        <v>522.993</v>
      </c>
      <c r="H22" s="95"/>
      <c r="I22" s="137">
        <v>564.55</v>
      </c>
      <c r="J22" s="4"/>
      <c r="L22" s="89"/>
      <c r="M22" s="89"/>
      <c r="N22" s="89"/>
      <c r="O22" s="89">
        <f t="shared" si="0"/>
        <v>0</v>
      </c>
    </row>
    <row r="23" spans="1:15" ht="12.75">
      <c r="A23" s="9"/>
      <c r="B23" s="84" t="s">
        <v>143</v>
      </c>
      <c r="C23" s="137">
        <v>19908.714</v>
      </c>
      <c r="D23" s="26"/>
      <c r="E23" s="137">
        <v>18923.662</v>
      </c>
      <c r="F23" s="95"/>
      <c r="G23" s="137">
        <v>345.498</v>
      </c>
      <c r="H23" s="95"/>
      <c r="I23" s="137">
        <v>639.554</v>
      </c>
      <c r="J23" s="4"/>
      <c r="L23" s="89"/>
      <c r="M23" s="89"/>
      <c r="N23" s="89"/>
      <c r="O23" s="89">
        <f t="shared" si="0"/>
        <v>0</v>
      </c>
    </row>
    <row r="24" spans="1:15" ht="12.75">
      <c r="A24" s="9"/>
      <c r="B24" s="9"/>
      <c r="C24" s="137"/>
      <c r="D24" s="26"/>
      <c r="E24" s="137"/>
      <c r="F24" s="95"/>
      <c r="G24" s="137"/>
      <c r="H24" s="95"/>
      <c r="I24" s="137"/>
      <c r="J24" s="4"/>
      <c r="L24" s="89"/>
      <c r="M24" s="89"/>
      <c r="N24" s="89"/>
      <c r="O24" s="89"/>
    </row>
    <row r="25" spans="1:15" ht="12.75">
      <c r="A25" s="84" t="s">
        <v>144</v>
      </c>
      <c r="B25" s="9" t="s">
        <v>111</v>
      </c>
      <c r="C25" s="137">
        <v>120965.051</v>
      </c>
      <c r="D25" s="26"/>
      <c r="E25" s="137">
        <v>101812.864</v>
      </c>
      <c r="F25" s="95"/>
      <c r="G25" s="137">
        <v>12844.247</v>
      </c>
      <c r="H25" s="95"/>
      <c r="I25" s="137">
        <v>6307.94</v>
      </c>
      <c r="J25" s="4"/>
      <c r="L25" s="89">
        <f>C25-SUM(C26:C30)</f>
        <v>0</v>
      </c>
      <c r="M25" s="89">
        <f>D25-SUM(D26:D30)</f>
        <v>0</v>
      </c>
      <c r="N25" s="89">
        <f>E25-SUM(E26:E30)</f>
        <v>0</v>
      </c>
      <c r="O25" s="89">
        <f>F25-SUM(F26:F30)</f>
        <v>0</v>
      </c>
    </row>
    <row r="26" spans="1:15" ht="12.75">
      <c r="A26" s="9"/>
      <c r="B26" s="84" t="s">
        <v>146</v>
      </c>
      <c r="C26" s="137">
        <v>26373.076</v>
      </c>
      <c r="D26" s="26"/>
      <c r="E26" s="137">
        <v>25493.643</v>
      </c>
      <c r="F26" s="95"/>
      <c r="G26" s="137">
        <v>665.001</v>
      </c>
      <c r="H26" s="95"/>
      <c r="I26" s="137">
        <v>214.432</v>
      </c>
      <c r="J26" s="4"/>
      <c r="L26" s="89"/>
      <c r="M26" s="89"/>
      <c r="N26" s="89"/>
      <c r="O26" s="89">
        <f>C26-I26-G26-E26</f>
        <v>0</v>
      </c>
    </row>
    <row r="27" spans="1:15" ht="12.75">
      <c r="A27" s="9"/>
      <c r="B27" s="84" t="s">
        <v>227</v>
      </c>
      <c r="C27" s="137">
        <v>11310.155</v>
      </c>
      <c r="D27" s="26"/>
      <c r="E27" s="137">
        <v>11309.99</v>
      </c>
      <c r="F27" s="95"/>
      <c r="G27" s="137">
        <v>0.056</v>
      </c>
      <c r="H27" s="95"/>
      <c r="I27" s="137">
        <v>0.109</v>
      </c>
      <c r="J27" s="4"/>
      <c r="L27" s="89"/>
      <c r="M27" s="89"/>
      <c r="N27" s="89"/>
      <c r="O27" s="89">
        <f>C27-I27-G27-E27</f>
        <v>0</v>
      </c>
    </row>
    <row r="28" spans="1:15" ht="12.75">
      <c r="A28" s="9"/>
      <c r="B28" s="84" t="s">
        <v>228</v>
      </c>
      <c r="C28" s="137">
        <v>30004.766</v>
      </c>
      <c r="D28" s="26"/>
      <c r="E28" s="137">
        <v>22454.388</v>
      </c>
      <c r="F28" s="95"/>
      <c r="G28" s="137">
        <v>6097.786</v>
      </c>
      <c r="H28" s="95"/>
      <c r="I28" s="137">
        <v>1452.592</v>
      </c>
      <c r="J28" s="4"/>
      <c r="L28" s="89"/>
      <c r="M28" s="89"/>
      <c r="N28" s="89"/>
      <c r="O28" s="89"/>
    </row>
    <row r="29" spans="1:15" ht="12.75">
      <c r="A29" s="9"/>
      <c r="B29" s="84" t="s">
        <v>229</v>
      </c>
      <c r="C29" s="137">
        <v>9513.347</v>
      </c>
      <c r="D29" s="26"/>
      <c r="E29" s="137">
        <v>6997.956</v>
      </c>
      <c r="F29" s="95"/>
      <c r="G29" s="137">
        <v>2317.801</v>
      </c>
      <c r="H29" s="95"/>
      <c r="I29" s="137">
        <v>197.59</v>
      </c>
      <c r="J29" s="4"/>
      <c r="L29" s="89"/>
      <c r="M29" s="89"/>
      <c r="N29" s="89"/>
      <c r="O29" s="89"/>
    </row>
    <row r="30" spans="1:15" ht="12.75">
      <c r="A30" s="9"/>
      <c r="B30" s="84" t="s">
        <v>230</v>
      </c>
      <c r="C30" s="137">
        <v>43763.707</v>
      </c>
      <c r="D30" s="26"/>
      <c r="E30" s="137">
        <v>35556.887</v>
      </c>
      <c r="F30" s="95"/>
      <c r="G30" s="137">
        <v>3763.603</v>
      </c>
      <c r="H30" s="95"/>
      <c r="I30" s="137">
        <v>4443.217</v>
      </c>
      <c r="J30" s="4"/>
      <c r="L30" s="89"/>
      <c r="M30" s="89"/>
      <c r="N30" s="89"/>
      <c r="O30" s="89">
        <f>C30-I30-G30-E30</f>
        <v>0</v>
      </c>
    </row>
    <row r="31" spans="1:15" ht="12.75">
      <c r="A31" s="9"/>
      <c r="B31" s="9"/>
      <c r="C31" s="137"/>
      <c r="D31" s="26"/>
      <c r="E31" s="137"/>
      <c r="F31" s="95"/>
      <c r="G31" s="137"/>
      <c r="H31" s="95"/>
      <c r="I31" s="137"/>
      <c r="J31" s="4"/>
      <c r="L31" s="89"/>
      <c r="M31" s="89"/>
      <c r="N31" s="89"/>
      <c r="O31" s="89"/>
    </row>
    <row r="32" spans="1:15" ht="12.75">
      <c r="A32" s="84" t="s">
        <v>145</v>
      </c>
      <c r="B32" s="84" t="s">
        <v>231</v>
      </c>
      <c r="C32" s="137">
        <v>23072.339</v>
      </c>
      <c r="D32" s="26"/>
      <c r="E32" s="137">
        <v>23070.172</v>
      </c>
      <c r="F32" s="95"/>
      <c r="G32" s="137">
        <v>0.931</v>
      </c>
      <c r="H32" s="95"/>
      <c r="I32" s="137">
        <v>1.236</v>
      </c>
      <c r="J32" s="4"/>
      <c r="L32" s="89"/>
      <c r="M32" s="89"/>
      <c r="N32" s="89"/>
      <c r="O32" s="89">
        <f>C32-I32-G32-E32</f>
        <v>0</v>
      </c>
    </row>
    <row r="33" spans="1:15" ht="12.75">
      <c r="A33" s="9"/>
      <c r="B33" s="84"/>
      <c r="C33" s="137"/>
      <c r="D33" s="26"/>
      <c r="E33" s="137"/>
      <c r="F33" s="95"/>
      <c r="G33" s="137"/>
      <c r="H33" s="95"/>
      <c r="I33" s="137"/>
      <c r="J33" s="4"/>
      <c r="L33" s="89"/>
      <c r="M33" s="89"/>
      <c r="N33" s="89"/>
      <c r="O33" s="89"/>
    </row>
    <row r="34" spans="1:15" ht="12.75">
      <c r="A34" s="84" t="s">
        <v>147</v>
      </c>
      <c r="B34" s="84" t="s">
        <v>232</v>
      </c>
      <c r="C34" s="137">
        <v>1040.501</v>
      </c>
      <c r="D34" s="26"/>
      <c r="E34" s="137">
        <v>1035.858</v>
      </c>
      <c r="F34" s="95"/>
      <c r="G34" s="137">
        <v>0.688</v>
      </c>
      <c r="H34" s="95"/>
      <c r="I34" s="137">
        <v>3.955</v>
      </c>
      <c r="J34" s="4"/>
      <c r="L34" s="89"/>
      <c r="M34" s="89"/>
      <c r="N34" s="89"/>
      <c r="O34" s="89"/>
    </row>
    <row r="35" spans="1:15" ht="12.75">
      <c r="A35" s="9"/>
      <c r="B35" s="84"/>
      <c r="C35" s="137"/>
      <c r="D35" s="26"/>
      <c r="E35" s="137"/>
      <c r="F35" s="95"/>
      <c r="G35" s="137"/>
      <c r="H35" s="95"/>
      <c r="I35" s="137"/>
      <c r="J35" s="4"/>
      <c r="L35" s="89"/>
      <c r="M35" s="89"/>
      <c r="N35" s="89"/>
      <c r="O35" s="89"/>
    </row>
    <row r="36" spans="1:15" ht="12.75">
      <c r="A36" s="84" t="s">
        <v>148</v>
      </c>
      <c r="B36" s="84" t="s">
        <v>233</v>
      </c>
      <c r="C36" s="137">
        <v>15993.41</v>
      </c>
      <c r="D36" s="26"/>
      <c r="E36" s="137">
        <v>15922.949</v>
      </c>
      <c r="F36" s="95"/>
      <c r="G36" s="137">
        <v>69.532</v>
      </c>
      <c r="H36" s="95"/>
      <c r="I36" s="137">
        <v>0.929</v>
      </c>
      <c r="J36" s="4"/>
      <c r="L36" s="89">
        <f>C36-C37-C38</f>
        <v>0</v>
      </c>
      <c r="M36" s="89">
        <f>D36-D37-D38</f>
        <v>0</v>
      </c>
      <c r="N36" s="89">
        <f>E36-E37-E38</f>
        <v>0</v>
      </c>
      <c r="O36" s="89">
        <f>F36-F37-F38</f>
        <v>0</v>
      </c>
    </row>
    <row r="37" spans="1:15" ht="12.75">
      <c r="A37" s="9"/>
      <c r="B37" s="84" t="s">
        <v>234</v>
      </c>
      <c r="C37" s="137">
        <v>14870.226</v>
      </c>
      <c r="D37" s="26"/>
      <c r="E37" s="137">
        <v>14847.972</v>
      </c>
      <c r="F37" s="95"/>
      <c r="G37" s="137">
        <v>21.325</v>
      </c>
      <c r="H37" s="95"/>
      <c r="I37" s="137">
        <v>0.929</v>
      </c>
      <c r="J37" s="4"/>
      <c r="L37" s="89"/>
      <c r="M37" s="89"/>
      <c r="N37" s="89"/>
      <c r="O37" s="89"/>
    </row>
    <row r="38" spans="1:15" ht="12.75">
      <c r="A38" s="9"/>
      <c r="B38" s="84" t="s">
        <v>235</v>
      </c>
      <c r="C38" s="137">
        <v>1123.184</v>
      </c>
      <c r="D38" s="26"/>
      <c r="E38" s="137">
        <v>1074.977</v>
      </c>
      <c r="F38" s="95"/>
      <c r="G38" s="137">
        <v>48.207</v>
      </c>
      <c r="H38" s="95"/>
      <c r="I38" s="137">
        <v>0</v>
      </c>
      <c r="J38" s="4"/>
      <c r="L38" s="89"/>
      <c r="M38" s="89"/>
      <c r="N38" s="89"/>
      <c r="O38" s="89"/>
    </row>
    <row r="39" spans="1:15" ht="12.75">
      <c r="A39" s="9"/>
      <c r="B39" s="84"/>
      <c r="C39" s="137"/>
      <c r="D39" s="26"/>
      <c r="E39" s="137"/>
      <c r="F39" s="95"/>
      <c r="G39" s="137"/>
      <c r="H39" s="95"/>
      <c r="I39" s="137"/>
      <c r="J39" s="4"/>
      <c r="L39" s="89"/>
      <c r="M39" s="89"/>
      <c r="N39" s="89"/>
      <c r="O39" s="89"/>
    </row>
    <row r="40" spans="1:15" ht="12.75">
      <c r="A40" s="84" t="s">
        <v>157</v>
      </c>
      <c r="B40" s="84" t="s">
        <v>149</v>
      </c>
      <c r="C40" s="137"/>
      <c r="D40" s="26"/>
      <c r="E40" s="137"/>
      <c r="F40" s="95"/>
      <c r="G40" s="137"/>
      <c r="H40" s="95"/>
      <c r="I40" s="137"/>
      <c r="J40" s="4"/>
      <c r="L40" s="89"/>
      <c r="M40" s="89"/>
      <c r="N40" s="89"/>
      <c r="O40" s="89"/>
    </row>
    <row r="41" spans="1:15" ht="12.75">
      <c r="A41" s="20"/>
      <c r="B41" s="84" t="s">
        <v>150</v>
      </c>
      <c r="C41" s="137">
        <v>386455.112</v>
      </c>
      <c r="D41" s="26"/>
      <c r="E41" s="137">
        <v>380913.884</v>
      </c>
      <c r="F41" s="95"/>
      <c r="G41" s="137">
        <v>4721.377</v>
      </c>
      <c r="H41" s="95"/>
      <c r="I41" s="137">
        <v>819.851</v>
      </c>
      <c r="J41" s="4"/>
      <c r="L41" s="89">
        <f>E41-E42-E47</f>
        <v>3.2741809263825417E-11</v>
      </c>
      <c r="M41" s="89">
        <f>G41-G42-G47</f>
        <v>6.536993168992922E-13</v>
      </c>
      <c r="N41" s="89">
        <f>I41-I42-I47</f>
        <v>0</v>
      </c>
      <c r="O41" s="89">
        <f aca="true" t="shared" si="1" ref="O41:O47">C41-I41-G41-E41</f>
        <v>0</v>
      </c>
    </row>
    <row r="42" spans="1:15" ht="12.75">
      <c r="A42" s="20"/>
      <c r="B42" s="84" t="s">
        <v>151</v>
      </c>
      <c r="C42" s="137">
        <v>368795.425</v>
      </c>
      <c r="D42" s="26"/>
      <c r="E42" s="137">
        <v>363575.425</v>
      </c>
      <c r="F42" s="95"/>
      <c r="G42" s="137">
        <v>4565.789</v>
      </c>
      <c r="H42" s="95"/>
      <c r="I42" s="137">
        <v>654.211</v>
      </c>
      <c r="J42" s="4"/>
      <c r="L42" s="89">
        <f>E42-SUM(E43:E46)</f>
        <v>0</v>
      </c>
      <c r="M42" s="89">
        <f>G42-SUM(G43:G46)</f>
        <v>0</v>
      </c>
      <c r="N42" s="89">
        <f>I42-SUM(I43:I46)</f>
        <v>0</v>
      </c>
      <c r="O42" s="89">
        <f t="shared" si="1"/>
        <v>0</v>
      </c>
    </row>
    <row r="43" spans="1:15" ht="12.75">
      <c r="A43" s="20"/>
      <c r="B43" s="84" t="s">
        <v>152</v>
      </c>
      <c r="C43" s="137">
        <v>5810.649</v>
      </c>
      <c r="D43" s="26"/>
      <c r="E43" s="137">
        <v>5716.045</v>
      </c>
      <c r="F43" s="95"/>
      <c r="G43" s="137">
        <v>57.209</v>
      </c>
      <c r="H43" s="95"/>
      <c r="I43" s="137">
        <v>37.395</v>
      </c>
      <c r="J43" s="4"/>
      <c r="L43" s="89"/>
      <c r="M43" s="89"/>
      <c r="N43" s="89"/>
      <c r="O43" s="89">
        <f t="shared" si="1"/>
        <v>0</v>
      </c>
    </row>
    <row r="44" spans="1:15" ht="12.75">
      <c r="A44" s="20"/>
      <c r="B44" s="84" t="s">
        <v>153</v>
      </c>
      <c r="C44" s="137">
        <v>163795.922</v>
      </c>
      <c r="D44" s="26"/>
      <c r="E44" s="137">
        <v>160609.345</v>
      </c>
      <c r="F44" s="95"/>
      <c r="G44" s="137">
        <v>2689.193</v>
      </c>
      <c r="H44" s="95"/>
      <c r="I44" s="137">
        <v>497.384</v>
      </c>
      <c r="J44" s="4"/>
      <c r="L44" s="89"/>
      <c r="M44" s="89"/>
      <c r="N44" s="89"/>
      <c r="O44" s="89">
        <f t="shared" si="1"/>
        <v>0</v>
      </c>
    </row>
    <row r="45" spans="1:15" ht="12.75">
      <c r="A45" s="20"/>
      <c r="B45" s="84" t="s">
        <v>154</v>
      </c>
      <c r="C45" s="137">
        <v>124487.008</v>
      </c>
      <c r="D45" s="26"/>
      <c r="E45" s="137">
        <v>123739.145</v>
      </c>
      <c r="F45" s="95"/>
      <c r="G45" s="137">
        <v>648.525</v>
      </c>
      <c r="H45" s="95"/>
      <c r="I45" s="137">
        <v>99.338</v>
      </c>
      <c r="J45" s="4"/>
      <c r="L45" s="89"/>
      <c r="M45" s="89"/>
      <c r="N45" s="89"/>
      <c r="O45" s="89">
        <f t="shared" si="1"/>
        <v>0</v>
      </c>
    </row>
    <row r="46" spans="1:15" ht="12.75">
      <c r="A46" s="20"/>
      <c r="B46" s="84" t="s">
        <v>155</v>
      </c>
      <c r="C46" s="137">
        <v>74701.846</v>
      </c>
      <c r="D46" s="26"/>
      <c r="E46" s="137">
        <v>73510.89</v>
      </c>
      <c r="F46" s="95"/>
      <c r="G46" s="137">
        <v>1170.862</v>
      </c>
      <c r="H46" s="95"/>
      <c r="I46" s="137">
        <v>20.094</v>
      </c>
      <c r="J46" s="4"/>
      <c r="L46" s="89"/>
      <c r="M46" s="89"/>
      <c r="N46" s="89"/>
      <c r="O46" s="89">
        <f t="shared" si="1"/>
        <v>0</v>
      </c>
    </row>
    <row r="47" spans="1:15" ht="12.75">
      <c r="A47" s="20"/>
      <c r="B47" s="84" t="s">
        <v>156</v>
      </c>
      <c r="C47" s="137">
        <v>17659.687</v>
      </c>
      <c r="D47" s="26"/>
      <c r="E47" s="137">
        <v>17338.459</v>
      </c>
      <c r="F47" s="95"/>
      <c r="G47" s="137">
        <v>155.588</v>
      </c>
      <c r="H47" s="95"/>
      <c r="I47" s="137">
        <v>165.64</v>
      </c>
      <c r="J47" s="4"/>
      <c r="L47" s="89"/>
      <c r="M47" s="89"/>
      <c r="N47" s="89"/>
      <c r="O47" s="89">
        <f t="shared" si="1"/>
        <v>0</v>
      </c>
    </row>
    <row r="48" spans="1:15" ht="12.75">
      <c r="A48" s="20"/>
      <c r="B48" s="84"/>
      <c r="C48" s="137"/>
      <c r="D48" s="26"/>
      <c r="E48" s="137"/>
      <c r="F48" s="95"/>
      <c r="G48" s="137"/>
      <c r="H48" s="95"/>
      <c r="I48" s="137"/>
      <c r="J48" s="4"/>
      <c r="L48" s="89"/>
      <c r="M48" s="89"/>
      <c r="N48" s="89"/>
      <c r="O48" s="89"/>
    </row>
    <row r="49" spans="1:15" ht="12.75">
      <c r="A49" s="84" t="s">
        <v>158</v>
      </c>
      <c r="B49" s="84" t="s">
        <v>114</v>
      </c>
      <c r="C49" s="137">
        <v>99193.88</v>
      </c>
      <c r="D49" s="26"/>
      <c r="E49" s="137">
        <v>97887.954</v>
      </c>
      <c r="F49" s="95"/>
      <c r="G49" s="137">
        <v>992.367</v>
      </c>
      <c r="H49" s="95"/>
      <c r="I49" s="137">
        <v>313.559</v>
      </c>
      <c r="J49" s="4"/>
      <c r="L49" s="89"/>
      <c r="M49" s="89"/>
      <c r="N49" s="89"/>
      <c r="O49" s="89">
        <f>C49-I49-G49-E49</f>
        <v>0</v>
      </c>
    </row>
    <row r="50" spans="1:15" ht="12.75">
      <c r="A50" s="9"/>
      <c r="B50" s="9"/>
      <c r="C50" s="137"/>
      <c r="D50" s="26"/>
      <c r="E50" s="137"/>
      <c r="F50" s="95"/>
      <c r="G50" s="137"/>
      <c r="H50" s="95"/>
      <c r="I50" s="137"/>
      <c r="J50" s="4"/>
      <c r="L50" s="89"/>
      <c r="M50" s="89"/>
      <c r="N50" s="89"/>
      <c r="O50" s="89"/>
    </row>
    <row r="51" spans="1:15" ht="12.75">
      <c r="A51" s="84" t="s">
        <v>236</v>
      </c>
      <c r="B51" s="84" t="s">
        <v>237</v>
      </c>
      <c r="C51" s="137">
        <v>1046205.515</v>
      </c>
      <c r="D51" s="90"/>
      <c r="E51" s="137">
        <v>996156.253</v>
      </c>
      <c r="F51" s="95"/>
      <c r="G51" s="137">
        <v>42997.104</v>
      </c>
      <c r="H51" s="95"/>
      <c r="I51" s="137">
        <v>7052.158</v>
      </c>
      <c r="J51" s="4"/>
      <c r="L51" s="89">
        <f>E51-E52-E53-E58-E59-E67</f>
        <v>0</v>
      </c>
      <c r="M51" s="89">
        <f>G51-G52-G53-G58-G59-G67</f>
        <v>0</v>
      </c>
      <c r="N51" s="89">
        <f>I51-I52-I53-I58-I59-I67</f>
        <v>0</v>
      </c>
      <c r="O51" s="89">
        <f aca="true" t="shared" si="2" ref="O51:O60">C51-I51-G51-E51</f>
        <v>0</v>
      </c>
    </row>
    <row r="52" spans="1:15" ht="12.75">
      <c r="A52" s="20"/>
      <c r="B52" s="9" t="s">
        <v>159</v>
      </c>
      <c r="C52" s="137">
        <v>32237.648</v>
      </c>
      <c r="D52" s="26"/>
      <c r="E52" s="137">
        <v>32210.818</v>
      </c>
      <c r="F52" s="95"/>
      <c r="G52" s="137">
        <v>26.632</v>
      </c>
      <c r="H52" s="95"/>
      <c r="I52" s="137">
        <v>0.198</v>
      </c>
      <c r="J52" s="4"/>
      <c r="L52" s="89">
        <f>E53-SUM(E54:E57)</f>
        <v>0</v>
      </c>
      <c r="M52" s="89">
        <f>G53-SUM(G54:G57)</f>
        <v>0</v>
      </c>
      <c r="N52" s="89">
        <f>I53-SUM(I54:I57)</f>
        <v>0</v>
      </c>
      <c r="O52" s="89">
        <f t="shared" si="2"/>
        <v>0</v>
      </c>
    </row>
    <row r="53" spans="1:15" ht="12.75">
      <c r="A53" s="20"/>
      <c r="B53" s="9" t="s">
        <v>160</v>
      </c>
      <c r="C53" s="137">
        <v>167840.727</v>
      </c>
      <c r="D53" s="26"/>
      <c r="E53" s="137">
        <v>166572.182</v>
      </c>
      <c r="F53" s="95"/>
      <c r="G53" s="137">
        <v>1216.614</v>
      </c>
      <c r="H53" s="95"/>
      <c r="I53" s="137">
        <v>51.931</v>
      </c>
      <c r="J53" s="4"/>
      <c r="L53" s="89"/>
      <c r="M53" s="89"/>
      <c r="N53" s="89"/>
      <c r="O53" s="89">
        <f t="shared" si="2"/>
        <v>0</v>
      </c>
    </row>
    <row r="54" spans="1:15" ht="12.75">
      <c r="A54" s="20"/>
      <c r="B54" s="9" t="s">
        <v>161</v>
      </c>
      <c r="C54" s="137">
        <v>79499.662</v>
      </c>
      <c r="D54" s="26"/>
      <c r="E54" s="137">
        <v>78920.862</v>
      </c>
      <c r="F54" s="95"/>
      <c r="G54" s="137">
        <v>577.512</v>
      </c>
      <c r="H54" s="95"/>
      <c r="I54" s="137">
        <v>1.288</v>
      </c>
      <c r="J54" s="4"/>
      <c r="L54" s="89"/>
      <c r="M54" s="89"/>
      <c r="N54" s="89"/>
      <c r="O54" s="89">
        <f t="shared" si="2"/>
        <v>0</v>
      </c>
    </row>
    <row r="55" spans="1:15" ht="12.75">
      <c r="A55" s="20"/>
      <c r="B55" s="9" t="s">
        <v>162</v>
      </c>
      <c r="C55" s="137">
        <v>1431.449</v>
      </c>
      <c r="D55" s="26"/>
      <c r="E55" s="137">
        <v>1429.843</v>
      </c>
      <c r="F55" s="95"/>
      <c r="G55" s="137">
        <v>1.246</v>
      </c>
      <c r="H55" s="95"/>
      <c r="I55" s="137">
        <v>0.36</v>
      </c>
      <c r="J55" s="4"/>
      <c r="L55" s="89"/>
      <c r="M55" s="89"/>
      <c r="N55" s="89"/>
      <c r="O55" s="89">
        <f t="shared" si="2"/>
        <v>0</v>
      </c>
    </row>
    <row r="56" spans="1:15" ht="12.75">
      <c r="A56" s="20"/>
      <c r="B56" s="9" t="s">
        <v>163</v>
      </c>
      <c r="C56" s="137">
        <v>516.288</v>
      </c>
      <c r="D56" s="26"/>
      <c r="E56" s="137">
        <v>516.288</v>
      </c>
      <c r="F56" s="95"/>
      <c r="G56" s="137">
        <v>0</v>
      </c>
      <c r="H56" s="95"/>
      <c r="I56" s="137">
        <v>0</v>
      </c>
      <c r="J56" s="4"/>
      <c r="L56" s="89"/>
      <c r="M56" s="89"/>
      <c r="N56" s="89"/>
      <c r="O56" s="89">
        <f t="shared" si="2"/>
        <v>0</v>
      </c>
    </row>
    <row r="57" spans="1:15" ht="12.75">
      <c r="A57" s="20"/>
      <c r="B57" s="9" t="s">
        <v>164</v>
      </c>
      <c r="C57" s="137">
        <v>86393.328</v>
      </c>
      <c r="D57" s="26"/>
      <c r="E57" s="137">
        <v>85705.189</v>
      </c>
      <c r="F57" s="95"/>
      <c r="G57" s="137">
        <v>637.856</v>
      </c>
      <c r="H57" s="95"/>
      <c r="I57" s="137">
        <v>50.283</v>
      </c>
      <c r="J57" s="4"/>
      <c r="L57" s="89"/>
      <c r="M57" s="89"/>
      <c r="N57" s="89"/>
      <c r="O57" s="89">
        <f t="shared" si="2"/>
        <v>0</v>
      </c>
    </row>
    <row r="58" spans="1:15" ht="12.75">
      <c r="A58" s="20"/>
      <c r="B58" s="9" t="s">
        <v>165</v>
      </c>
      <c r="C58" s="137">
        <v>9782.777</v>
      </c>
      <c r="D58" s="26"/>
      <c r="E58" s="137">
        <v>9778.564</v>
      </c>
      <c r="F58" s="95"/>
      <c r="G58" s="137">
        <v>3.892</v>
      </c>
      <c r="H58" s="95"/>
      <c r="I58" s="137">
        <v>0.321</v>
      </c>
      <c r="J58" s="4"/>
      <c r="L58" s="89"/>
      <c r="M58" s="89"/>
      <c r="N58" s="89"/>
      <c r="O58" s="89">
        <f t="shared" si="2"/>
        <v>0</v>
      </c>
    </row>
    <row r="59" spans="1:15" ht="12.75">
      <c r="A59" s="20"/>
      <c r="B59" s="9" t="s">
        <v>166</v>
      </c>
      <c r="C59" s="137">
        <v>760038.538</v>
      </c>
      <c r="D59" s="26"/>
      <c r="E59" s="137">
        <v>713694.493</v>
      </c>
      <c r="F59" s="95"/>
      <c r="G59" s="137">
        <v>39856.369</v>
      </c>
      <c r="H59" s="95"/>
      <c r="I59" s="137">
        <v>6487.676</v>
      </c>
      <c r="J59" s="4"/>
      <c r="L59" s="89">
        <f>E59-SUM(E60:E66)</f>
        <v>0</v>
      </c>
      <c r="M59" s="89">
        <f>G59-SUM(G60:G66)</f>
        <v>0</v>
      </c>
      <c r="N59" s="89">
        <f>I59-SUM(I60:I66)</f>
        <v>0</v>
      </c>
      <c r="O59" s="89">
        <f t="shared" si="2"/>
        <v>0</v>
      </c>
    </row>
    <row r="60" spans="1:15" ht="12.75">
      <c r="A60" s="20"/>
      <c r="B60" s="9" t="s">
        <v>180</v>
      </c>
      <c r="C60" s="137">
        <v>76586.241</v>
      </c>
      <c r="D60" s="26"/>
      <c r="E60" s="137">
        <v>51062.982</v>
      </c>
      <c r="F60" s="95"/>
      <c r="G60" s="137">
        <v>25512.82</v>
      </c>
      <c r="H60" s="95"/>
      <c r="I60" s="137">
        <v>10.439</v>
      </c>
      <c r="J60" s="4"/>
      <c r="L60" s="89"/>
      <c r="M60" s="89"/>
      <c r="N60" s="89"/>
      <c r="O60" s="89">
        <f t="shared" si="2"/>
        <v>0</v>
      </c>
    </row>
    <row r="61" spans="1:15" ht="12.75">
      <c r="A61" s="20"/>
      <c r="B61" s="9" t="s">
        <v>181</v>
      </c>
      <c r="C61" s="137"/>
      <c r="D61" s="26"/>
      <c r="E61" s="137"/>
      <c r="F61" s="95"/>
      <c r="G61" s="137"/>
      <c r="H61" s="95"/>
      <c r="I61" s="137"/>
      <c r="J61" s="4"/>
      <c r="L61" s="89"/>
      <c r="M61" s="89"/>
      <c r="N61" s="89"/>
      <c r="O61" s="89"/>
    </row>
    <row r="62" spans="1:15" ht="12.75">
      <c r="A62" s="20"/>
      <c r="B62" s="9" t="s">
        <v>182</v>
      </c>
      <c r="C62" s="137"/>
      <c r="D62" s="26"/>
      <c r="E62" s="137"/>
      <c r="F62" s="95"/>
      <c r="G62" s="137"/>
      <c r="H62" s="95"/>
      <c r="I62" s="137"/>
      <c r="J62" s="4"/>
      <c r="L62" s="89"/>
      <c r="M62" s="89"/>
      <c r="N62" s="89"/>
      <c r="O62" s="89"/>
    </row>
    <row r="63" spans="1:15" ht="12.75">
      <c r="A63" s="20"/>
      <c r="B63" s="9" t="s">
        <v>167</v>
      </c>
      <c r="C63" s="137">
        <v>534149.925</v>
      </c>
      <c r="D63" s="26"/>
      <c r="E63" s="137">
        <v>519605.199</v>
      </c>
      <c r="F63" s="95"/>
      <c r="G63" s="137">
        <v>12687.826</v>
      </c>
      <c r="H63" s="95"/>
      <c r="I63" s="137">
        <v>1856.9</v>
      </c>
      <c r="J63" s="4"/>
      <c r="L63" s="89"/>
      <c r="M63" s="89"/>
      <c r="N63" s="89"/>
      <c r="O63" s="89">
        <f>C63-I63-G63-E63</f>
        <v>0</v>
      </c>
    </row>
    <row r="64" spans="1:15" ht="12.75">
      <c r="A64" s="20"/>
      <c r="B64" s="84" t="s">
        <v>168</v>
      </c>
      <c r="C64" s="137">
        <v>51748.014</v>
      </c>
      <c r="D64" s="91" t="s">
        <v>5</v>
      </c>
      <c r="E64" s="137"/>
      <c r="F64" s="95" t="s">
        <v>5</v>
      </c>
      <c r="G64" s="137"/>
      <c r="H64" s="95" t="s">
        <v>5</v>
      </c>
      <c r="I64" s="137"/>
      <c r="J64" s="4"/>
      <c r="L64" s="89"/>
      <c r="M64" s="89"/>
      <c r="N64" s="89"/>
      <c r="O64" s="89"/>
    </row>
    <row r="65" spans="1:15" ht="12.75">
      <c r="A65" s="20"/>
      <c r="B65" s="84" t="s">
        <v>169</v>
      </c>
      <c r="C65" s="137">
        <v>9233.201</v>
      </c>
      <c r="D65" s="91" t="s">
        <v>5</v>
      </c>
      <c r="E65" s="137">
        <v>143026.312</v>
      </c>
      <c r="F65" s="95" t="s">
        <v>5</v>
      </c>
      <c r="G65" s="137">
        <v>1655.723</v>
      </c>
      <c r="H65" s="95" t="s">
        <v>5</v>
      </c>
      <c r="I65" s="137">
        <v>4620.337</v>
      </c>
      <c r="J65" s="4"/>
      <c r="L65" s="89"/>
      <c r="M65" s="89"/>
      <c r="N65" s="89"/>
      <c r="O65" s="89">
        <f>C64+C65+C66-E65-G65-I65</f>
        <v>0</v>
      </c>
    </row>
    <row r="66" spans="1:15" ht="12.75">
      <c r="A66" s="20"/>
      <c r="B66" s="84" t="s">
        <v>170</v>
      </c>
      <c r="C66" s="137">
        <v>88321.157</v>
      </c>
      <c r="D66" s="91" t="s">
        <v>5</v>
      </c>
      <c r="E66" s="137"/>
      <c r="F66" s="95" t="s">
        <v>5</v>
      </c>
      <c r="G66" s="137"/>
      <c r="H66" s="95" t="s">
        <v>5</v>
      </c>
      <c r="I66" s="137"/>
      <c r="J66" s="4"/>
      <c r="L66" s="89"/>
      <c r="M66" s="89"/>
      <c r="N66" s="89"/>
      <c r="O66" s="89"/>
    </row>
    <row r="67" spans="1:15" ht="12.75">
      <c r="A67" s="20"/>
      <c r="B67" s="9" t="s">
        <v>171</v>
      </c>
      <c r="C67" s="137">
        <v>76305.825</v>
      </c>
      <c r="D67" s="26"/>
      <c r="E67" s="137">
        <v>73900.196</v>
      </c>
      <c r="F67" s="95"/>
      <c r="G67" s="137">
        <v>1893.597</v>
      </c>
      <c r="H67" s="95"/>
      <c r="I67" s="137">
        <v>512.032</v>
      </c>
      <c r="J67" s="4"/>
      <c r="L67" s="89"/>
      <c r="M67" s="89"/>
      <c r="N67" s="89"/>
      <c r="O67" s="89">
        <f>C67-I67-G67-E67</f>
        <v>0</v>
      </c>
    </row>
    <row r="68" spans="1:15" ht="12.75">
      <c r="A68" s="20"/>
      <c r="B68" s="9"/>
      <c r="C68" s="137"/>
      <c r="D68" s="26"/>
      <c r="E68" s="137"/>
      <c r="F68" s="95"/>
      <c r="G68" s="137"/>
      <c r="H68" s="95"/>
      <c r="I68" s="137"/>
      <c r="J68" s="4"/>
      <c r="L68" s="89"/>
      <c r="M68" s="89"/>
      <c r="N68" s="89"/>
      <c r="O68" s="89"/>
    </row>
    <row r="69" spans="1:15" ht="12.75">
      <c r="A69" s="84" t="s">
        <v>172</v>
      </c>
      <c r="B69" s="9" t="s">
        <v>173</v>
      </c>
      <c r="C69" s="137">
        <v>1792326.005</v>
      </c>
      <c r="D69" s="26"/>
      <c r="E69" s="137">
        <v>1710666.951</v>
      </c>
      <c r="F69" s="95"/>
      <c r="G69" s="137">
        <v>64166.67</v>
      </c>
      <c r="H69" s="95"/>
      <c r="I69" s="137">
        <v>17492.384</v>
      </c>
      <c r="J69" s="4"/>
      <c r="L69" s="89">
        <f>C69-C51-C49-C41-C36-C34-C32-C25-C10</f>
        <v>-1.6007106751203537E-10</v>
      </c>
      <c r="M69" s="89">
        <f>D69-D51-D49-D41-D36-D34-D32-D25-D10</f>
        <v>0</v>
      </c>
      <c r="N69" s="89">
        <f>E69-E51-E49-E41-E36-E34-E32-E25-E10</f>
        <v>-1.8917489796876907E-10</v>
      </c>
      <c r="O69" s="89">
        <f>F69-F51-F49-F41-F36-F34-F32-F25-F10</f>
        <v>0</v>
      </c>
    </row>
    <row r="70" spans="1:15" ht="12.75">
      <c r="A70" s="9"/>
      <c r="B70" s="9"/>
      <c r="C70" s="93"/>
      <c r="D70" s="26"/>
      <c r="E70" s="93"/>
      <c r="F70" s="95"/>
      <c r="G70" s="93"/>
      <c r="H70" s="95"/>
      <c r="I70" s="93"/>
      <c r="J70" s="4"/>
      <c r="L70" s="89"/>
      <c r="M70" s="89"/>
      <c r="N70" s="89"/>
      <c r="O70" s="89"/>
    </row>
    <row r="71" spans="1:10" ht="12.75">
      <c r="A71" s="20"/>
      <c r="B71" s="4"/>
      <c r="C71" s="7"/>
      <c r="D71" s="90"/>
      <c r="E71" s="7"/>
      <c r="F71" s="90"/>
      <c r="G71" s="7"/>
      <c r="H71" s="90"/>
      <c r="I71" s="7"/>
      <c r="J71" s="4"/>
    </row>
    <row r="72" spans="1:10" ht="12.75">
      <c r="A72" s="20"/>
      <c r="B72" s="4"/>
      <c r="C72" s="7"/>
      <c r="D72" s="90"/>
      <c r="E72" s="4"/>
      <c r="F72" s="90"/>
      <c r="G72" s="88"/>
      <c r="H72" s="90"/>
      <c r="I72" s="7"/>
      <c r="J72" s="7"/>
    </row>
    <row r="73" spans="1:10" ht="12.75">
      <c r="A73" s="9" t="s">
        <v>174</v>
      </c>
      <c r="B73" s="4"/>
      <c r="C73" s="4"/>
      <c r="D73" s="90"/>
      <c r="E73" s="4"/>
      <c r="F73" s="90"/>
      <c r="G73" s="4"/>
      <c r="H73" s="90"/>
      <c r="I73" s="4"/>
      <c r="J73" s="4"/>
    </row>
    <row r="74" spans="1:10" ht="12.75">
      <c r="A74" s="92" t="s">
        <v>175</v>
      </c>
      <c r="B74" s="4"/>
      <c r="C74" s="4"/>
      <c r="D74" s="90"/>
      <c r="E74" s="4"/>
      <c r="F74" s="90"/>
      <c r="G74" s="4"/>
      <c r="H74" s="90"/>
      <c r="I74" s="4"/>
      <c r="J74" s="4"/>
    </row>
    <row r="75" spans="1:10" ht="12.75">
      <c r="A75" s="92"/>
      <c r="B75" s="4"/>
      <c r="C75" s="4"/>
      <c r="D75" s="90"/>
      <c r="E75" s="4"/>
      <c r="F75" s="90"/>
      <c r="G75" s="4"/>
      <c r="H75" s="90"/>
      <c r="I75" s="4"/>
      <c r="J75" s="4"/>
    </row>
    <row r="76" spans="1:10" ht="12.75">
      <c r="A76" s="9"/>
      <c r="B76" s="4"/>
      <c r="C76" s="4"/>
      <c r="D76" s="90"/>
      <c r="E76" s="4"/>
      <c r="F76" s="90"/>
      <c r="G76" s="4"/>
      <c r="H76" s="90"/>
      <c r="I76" s="4"/>
      <c r="J76" s="4"/>
    </row>
    <row r="77" spans="1:10" ht="12.75">
      <c r="A77" s="9" t="s">
        <v>37</v>
      </c>
      <c r="B77" s="4"/>
      <c r="C77" s="7"/>
      <c r="D77" s="90"/>
      <c r="E77" s="4"/>
      <c r="F77" s="90"/>
      <c r="G77" s="4"/>
      <c r="H77" s="90"/>
      <c r="I77" s="7"/>
      <c r="J77" s="7"/>
    </row>
    <row r="79" ht="12.75">
      <c r="A79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72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PSLTANG</cp:lastModifiedBy>
  <cp:lastPrinted>2005-01-31T06:30:30Z</cp:lastPrinted>
  <dcterms:created xsi:type="dcterms:W3CDTF">1999-05-11T09:23:49Z</dcterms:created>
  <dcterms:modified xsi:type="dcterms:W3CDTF">2005-01-31T06:31:25Z</dcterms:modified>
  <cp:category/>
  <cp:version/>
  <cp:contentType/>
  <cp:contentStatus/>
</cp:coreProperties>
</file>