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<sst xmlns="http://schemas.openxmlformats.org/spreadsheetml/2006/main" count="123" uniqueCount="102">
  <si>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</si>
  <si>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</si>
  <si>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</si>
  <si>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</si>
  <si>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</si>
  <si>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</si>
  <si>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</si>
  <si>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</si>
  <si>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</si>
  <si>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</si>
  <si>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</si>
  <si>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</si>
  <si>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</si>
  <si>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</si>
  <si>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</si>
  <si>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</si>
  <si>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</si>
  <si>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</si>
  <si>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</si>
  <si>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</si>
  <si>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</si>
  <si>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</si>
  <si>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</si>
  <si>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</si>
  <si>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</si>
  <si>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</si>
  <si>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</si>
  <si>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</si>
  <si>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</si>
  <si>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</si>
  <si>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</si>
  <si>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</si>
  <si>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</si>
  <si>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</si>
  <si>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</si>
  <si>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</si>
  <si>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</si>
  <si>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</si>
  <si>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</si>
  <si>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</si>
  <si>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</si>
  <si>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</si>
  <si>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</si>
  <si>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</si>
  <si>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</si>
  <si>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</si>
  <si>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</si>
  <si>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</si>
  <si>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</si>
  <si>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</si>
  <si>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</si>
  <si>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</si>
  <si>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</si>
  <si>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</si>
  <si>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</si>
  <si>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</si>
  <si>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</si>
  <si>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</si>
  <si>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</si>
  <si>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</si>
  <si>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</si>
  <si>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</si>
  <si>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</si>
  <si>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</si>
  <si>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</si>
  <si>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</si>
  <si>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</si>
  <si>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</si>
  <si>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</si>
  <si>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</si>
  <si>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</si>
  <si>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</si>
  <si>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</si>
  <si>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</si>
  <si>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</si>
  <si>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</si>
  <si>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</si>
  <si>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</si>
  <si>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</si>
  <si>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</si>
  <si>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</si>
  <si>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</si>
  <si>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6.</t>
  </si>
  <si>
    <t>3, 4</t>
  </si>
  <si>
    <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</si>
  <si>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</si>
  <si>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3, 6</t>
  </si>
  <si>
    <t>5.</t>
  </si>
  <si>
    <t>7.</t>
  </si>
  <si>
    <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</si>
  <si>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10</t>
    </r>
    <r>
      <rPr>
        <sz val="13"/>
        <rFont val="細明體"/>
        <family val="3"/>
      </rPr>
      <t>月底，這些美元資產達</t>
    </r>
    <r>
      <rPr>
        <sz val="13"/>
        <rFont val="Times New Roman"/>
        <family val="1"/>
      </rPr>
      <t>3,331.94</t>
    </r>
    <r>
      <rPr>
        <sz val="13"/>
        <rFont val="細明體"/>
        <family val="3"/>
      </rPr>
      <t>億港元；</t>
    </r>
    <r>
      <rPr>
        <sz val="13"/>
        <rFont val="Times New Roman"/>
        <family val="1"/>
      </rPr>
      <t>2007</t>
    </r>
    <r>
      <rPr>
        <sz val="13"/>
        <rFont val="細明體"/>
        <family val="3"/>
      </rPr>
      <t>年</t>
    </r>
    <r>
      <rPr>
        <sz val="13"/>
        <rFont val="Times New Roman"/>
        <family val="1"/>
      </rPr>
      <t>9</t>
    </r>
    <r>
      <rPr>
        <sz val="13"/>
        <rFont val="細明體"/>
        <family val="3"/>
      </rPr>
      <t>月底的數字則為</t>
    </r>
    <r>
      <rPr>
        <sz val="13"/>
        <rFont val="Times New Roman"/>
        <family val="1"/>
      </rPr>
      <t>3,342.22</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</si>
  <si>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10</t>
    </r>
    <r>
      <rPr>
        <sz val="13"/>
        <rFont val="細明體"/>
        <family val="3"/>
      </rPr>
      <t>月底，此等貸款的數字為零
（</t>
    </r>
    <r>
      <rPr>
        <sz val="13"/>
        <rFont val="Times New Roman"/>
        <family val="1"/>
      </rPr>
      <t>2007</t>
    </r>
    <r>
      <rPr>
        <sz val="13"/>
        <rFont val="細明體"/>
        <family val="3"/>
      </rPr>
      <t>年</t>
    </r>
    <r>
      <rPr>
        <sz val="13"/>
        <rFont val="Times New Roman"/>
        <family val="1"/>
      </rPr>
      <t>9</t>
    </r>
    <r>
      <rPr>
        <sz val="13"/>
        <rFont val="細明體"/>
        <family val="3"/>
      </rPr>
      <t>月底的數字為</t>
    </r>
    <r>
      <rPr>
        <sz val="13"/>
        <rFont val="Times New Roman"/>
        <family val="1"/>
      </rPr>
      <t>6.16</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</si>
  <si>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8.39</t>
    </r>
    <r>
      <rPr>
        <sz val="13"/>
        <rFont val="細明體"/>
        <family val="3"/>
      </rPr>
      <t>億港元（</t>
    </r>
    <r>
      <rPr>
        <sz val="13"/>
        <rFont val="Times New Roman"/>
        <family val="1"/>
      </rPr>
      <t>2007</t>
    </r>
    <r>
      <rPr>
        <sz val="13"/>
        <rFont val="細明體"/>
        <family val="3"/>
      </rPr>
      <t>年</t>
    </r>
    <r>
      <rPr>
        <sz val="13"/>
        <rFont val="Times New Roman"/>
        <family val="1"/>
      </rPr>
      <t>9</t>
    </r>
    <r>
      <rPr>
        <sz val="13"/>
        <rFont val="細明體"/>
        <family val="3"/>
      </rPr>
      <t>月底的數字為</t>
    </r>
    <r>
      <rPr>
        <sz val="13"/>
        <rFont val="Times New Roman"/>
        <family val="1"/>
      </rPr>
      <t>8.06</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</si>
  <si>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</si>
  <si>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</si>
  <si>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銀行體系結餘增加／（減少）（不包括貼現窗運作及外匯基金</t>
  </si>
  <si>
    <t>票據及債券的利息支出／發行所引致的變動）</t>
  </si>
  <si>
    <t>投資重估收益／（虧損）</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</si>
  <si>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日，此等貸款的數字為零（</t>
    </r>
    <r>
      <rPr>
        <sz val="13"/>
        <rFont val="Times New Roman"/>
        <family val="1"/>
      </rP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日的數字為</t>
    </r>
    <r>
      <rPr>
        <sz val="13"/>
        <rFont val="Times New Roman"/>
        <family val="1"/>
      </rPr>
      <t>6.16</t>
    </r>
    <r>
      <rPr>
        <sz val="13"/>
        <rFont val="細明體"/>
        <family val="3"/>
      </rPr>
      <t>億港元）。</t>
    </r>
  </si>
  <si>
    <r>
      <t>2007</t>
    </r>
    <r>
      <rPr>
        <sz val="13"/>
        <rFont val="細明體"/>
        <family val="3"/>
      </rPr>
      <t>年</t>
    </r>
    <r>
      <rPr>
        <sz val="13"/>
        <rFont val="Times New Roman"/>
        <family val="1"/>
      </rPr>
      <t>10</t>
    </r>
    <r>
      <rPr>
        <sz val="13"/>
        <rFont val="細明體"/>
        <family val="3"/>
      </rPr>
      <t>月份外匯基金票據及債券的面值，由</t>
    </r>
    <r>
      <rPr>
        <sz val="13"/>
        <rFont val="Times New Roman"/>
        <family val="1"/>
      </rPr>
      <t>1,355.7</t>
    </r>
    <r>
      <rPr>
        <sz val="13"/>
        <rFont val="細明體"/>
        <family val="3"/>
      </rPr>
      <t>億港元增至</t>
    </r>
    <r>
      <rPr>
        <sz val="13"/>
        <rFont val="Times New Roman"/>
        <family val="1"/>
      </rPr>
      <t>1,359.2</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</si>
  <si>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100</t>
    </r>
    <r>
      <rPr>
        <sz val="13"/>
        <rFont val="細明體"/>
        <family val="3"/>
      </rPr>
      <t>萬港元（</t>
    </r>
    <r>
      <rPr>
        <sz val="13"/>
        <rFont val="Times New Roman"/>
        <family val="1"/>
      </rP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日：利息應收帳項為</t>
    </r>
    <r>
      <rPr>
        <sz val="13"/>
        <rFont val="Times New Roman"/>
        <family val="1"/>
      </rPr>
      <t>20</t>
    </r>
    <r>
      <rPr>
        <sz val="13"/>
        <rFont val="細明體"/>
        <family val="3"/>
      </rPr>
      <t>萬港元）及</t>
    </r>
    <r>
      <rPr>
        <sz val="13"/>
        <rFont val="Times New Roman"/>
        <family val="1"/>
      </rPr>
      <t>1.02</t>
    </r>
    <r>
      <rPr>
        <sz val="13"/>
        <rFont val="細明體"/>
        <family val="3"/>
      </rPr>
      <t>億港元（</t>
    </r>
    <r>
      <rPr>
        <sz val="13"/>
        <rFont val="Times New Roman"/>
        <family val="1"/>
      </rPr>
      <t>2007</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日：重估收益為</t>
    </r>
    <r>
      <rPr>
        <sz val="13"/>
        <rFont val="Times New Roman"/>
        <family val="1"/>
      </rPr>
      <t>4,700</t>
    </r>
    <r>
      <rPr>
        <sz val="13"/>
        <rFont val="細明體"/>
        <family val="3"/>
      </rPr>
      <t>萬港元）。</t>
    </r>
  </si>
  <si>
    <r>
      <t>於</t>
    </r>
    <r>
      <rPr>
        <b/>
        <sz val="14"/>
        <rFont val="Times New Roman"/>
        <family val="1"/>
      </rPr>
      <t>2007</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</si>
</sst>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5" fillId="0" borderId="0" xfId="0" applyFont="1" applyAlignment="1">
      <alignment horizontal="left" vertical="top" wrapText="1"/>
    </xf>
    <xf numFmtId="0" fontId="20"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C3" sqref="C3"/>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7" t="s">
        <v>45</v>
      </c>
    </row>
    <row r="2" spans="1:8" s="34" customFormat="1" ht="19.5" customHeight="1">
      <c r="A2" s="44" t="s">
        <v>1</v>
      </c>
      <c r="C2" s="43"/>
      <c r="D2" s="43"/>
      <c r="E2" s="38"/>
      <c r="F2" s="37"/>
      <c r="G2" s="32"/>
      <c r="H2" s="43"/>
    </row>
    <row r="3" spans="1:8" s="34" customFormat="1" ht="19.5" customHeight="1">
      <c r="A3" s="124" t="s">
        <v>101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84</v>
      </c>
      <c r="H7" s="48"/>
    </row>
    <row r="8" spans="1:8" s="49" customFormat="1" ht="19.5" customHeight="1">
      <c r="A8" s="45"/>
      <c r="B8" s="45"/>
      <c r="C8" s="46"/>
      <c r="D8" s="46"/>
      <c r="E8" s="50"/>
      <c r="F8" s="51"/>
      <c r="G8" s="50"/>
      <c r="H8" s="51"/>
    </row>
    <row r="9" spans="1:8" s="53" customFormat="1" ht="19.5" customHeight="1">
      <c r="A9" s="98" t="s">
        <v>4</v>
      </c>
      <c r="C9" s="46" t="s">
        <v>0</v>
      </c>
      <c r="D9" s="46"/>
      <c r="E9" s="51"/>
      <c r="F9" s="51"/>
      <c r="G9" s="51"/>
      <c r="H9" s="51"/>
    </row>
    <row r="10" spans="1:8" s="49" customFormat="1" ht="19.5" customHeight="1">
      <c r="A10" s="45" t="s">
        <v>5</v>
      </c>
      <c r="C10" s="46">
        <v>1</v>
      </c>
      <c r="D10" s="46"/>
      <c r="E10" s="107">
        <v>1144300</v>
      </c>
      <c r="F10" s="51"/>
      <c r="G10" s="107">
        <v>1115097</v>
      </c>
      <c r="H10" s="51"/>
    </row>
    <row r="11" spans="1:8" s="49" customFormat="1" ht="19.5" customHeight="1">
      <c r="A11" s="45" t="s">
        <v>6</v>
      </c>
      <c r="C11" s="46">
        <v>2</v>
      </c>
      <c r="D11" s="46"/>
      <c r="E11" s="107">
        <v>241942</v>
      </c>
      <c r="F11" s="51"/>
      <c r="G11" s="107">
        <v>203986</v>
      </c>
      <c r="H11" s="51"/>
    </row>
    <row r="12" spans="1:8" s="49" customFormat="1" ht="19.5" customHeight="1">
      <c r="A12" s="45"/>
      <c r="B12" s="45"/>
      <c r="C12" s="46"/>
      <c r="D12" s="46"/>
      <c r="E12" s="108"/>
      <c r="F12" s="51"/>
      <c r="G12" s="108"/>
      <c r="H12" s="51"/>
    </row>
    <row r="13" spans="1:8" s="49" customFormat="1" ht="19.5" customHeight="1" thickBot="1">
      <c r="A13" s="55" t="s">
        <v>46</v>
      </c>
      <c r="C13" s="46"/>
      <c r="D13" s="46"/>
      <c r="E13" s="109">
        <f>SUM(E10:E11)</f>
        <v>1386242</v>
      </c>
      <c r="F13" s="51"/>
      <c r="G13" s="109">
        <f>SUM(G10:G11)</f>
        <v>1319083</v>
      </c>
      <c r="H13" s="51"/>
    </row>
    <row r="14" spans="1:8" s="49" customFormat="1" ht="19.5" customHeight="1" thickTop="1">
      <c r="A14" s="45"/>
      <c r="B14" s="55"/>
      <c r="C14" s="46"/>
      <c r="D14" s="46"/>
      <c r="E14" s="107"/>
      <c r="F14" s="51"/>
      <c r="G14" s="107"/>
      <c r="H14" s="51"/>
    </row>
    <row r="15" spans="1:8" s="49" customFormat="1" ht="19.5" customHeight="1">
      <c r="A15" s="45"/>
      <c r="B15" s="55"/>
      <c r="C15" s="46"/>
      <c r="D15" s="46"/>
      <c r="E15" s="107"/>
      <c r="F15" s="51"/>
      <c r="G15" s="107"/>
      <c r="H15" s="51"/>
    </row>
    <row r="16" spans="1:8" s="53" customFormat="1" ht="19.5" customHeight="1">
      <c r="A16" s="98" t="s">
        <v>47</v>
      </c>
      <c r="C16" s="46" t="s">
        <v>0</v>
      </c>
      <c r="D16" s="46"/>
      <c r="E16" s="121"/>
      <c r="F16" s="51"/>
      <c r="G16" s="121"/>
      <c r="H16" s="51"/>
    </row>
    <row r="17" spans="1:8" s="49" customFormat="1" ht="19.5" customHeight="1">
      <c r="A17" s="45" t="s">
        <v>7</v>
      </c>
      <c r="C17" s="46" t="s">
        <v>44</v>
      </c>
      <c r="D17" s="46"/>
      <c r="E17" s="107">
        <v>154663</v>
      </c>
      <c r="F17" s="51"/>
      <c r="G17" s="107">
        <v>158754</v>
      </c>
      <c r="H17" s="51"/>
    </row>
    <row r="18" spans="1:8" s="49" customFormat="1" ht="19.5" customHeight="1">
      <c r="A18" s="45" t="s">
        <v>48</v>
      </c>
      <c r="C18" s="46" t="s">
        <v>75</v>
      </c>
      <c r="D18" s="46"/>
      <c r="E18" s="107">
        <v>7411</v>
      </c>
      <c r="F18" s="51"/>
      <c r="G18" s="107">
        <v>7406</v>
      </c>
      <c r="H18" s="51"/>
    </row>
    <row r="19" spans="1:8" s="49" customFormat="1" ht="19.5" customHeight="1">
      <c r="A19" s="45" t="s">
        <v>8</v>
      </c>
      <c r="C19" s="46">
        <v>3</v>
      </c>
      <c r="D19" s="46"/>
      <c r="E19" s="107">
        <v>2792</v>
      </c>
      <c r="F19" s="51"/>
      <c r="G19" s="107">
        <v>1982</v>
      </c>
      <c r="H19" s="51"/>
    </row>
    <row r="20" spans="1:8" s="49" customFormat="1" ht="19.5" customHeight="1">
      <c r="A20" s="45" t="s">
        <v>9</v>
      </c>
      <c r="C20" s="46" t="s">
        <v>49</v>
      </c>
      <c r="D20" s="46"/>
      <c r="E20" s="107">
        <v>136162</v>
      </c>
      <c r="F20" s="51"/>
      <c r="G20" s="107">
        <v>134481</v>
      </c>
      <c r="H20" s="51"/>
    </row>
    <row r="21" spans="1:8" s="49" customFormat="1" ht="19.5" customHeight="1">
      <c r="A21" s="45" t="s">
        <v>50</v>
      </c>
      <c r="C21" s="46"/>
      <c r="D21" s="46"/>
      <c r="E21" s="107">
        <v>1499</v>
      </c>
      <c r="F21" s="51"/>
      <c r="G21" s="107">
        <v>1510</v>
      </c>
      <c r="H21" s="51"/>
    </row>
    <row r="22" spans="1:8" s="49" customFormat="1" ht="19.5" customHeight="1">
      <c r="A22" s="45" t="s">
        <v>51</v>
      </c>
      <c r="C22" s="46"/>
      <c r="D22" s="46"/>
      <c r="E22" s="123">
        <v>389759</v>
      </c>
      <c r="F22" s="51"/>
      <c r="G22" s="123">
        <v>377732</v>
      </c>
      <c r="H22" s="51"/>
    </row>
    <row r="23" spans="1:8" s="49" customFormat="1" ht="19.5" customHeight="1">
      <c r="A23" s="105" t="s">
        <v>76</v>
      </c>
      <c r="C23" s="46"/>
      <c r="D23" s="46"/>
      <c r="E23" s="123">
        <v>44</v>
      </c>
      <c r="F23" s="51"/>
      <c r="G23" s="123">
        <v>242</v>
      </c>
      <c r="H23" s="51"/>
    </row>
    <row r="24" spans="1:8" s="49" customFormat="1" ht="19.5" customHeight="1">
      <c r="A24" s="45" t="s">
        <v>10</v>
      </c>
      <c r="C24" s="46">
        <v>4</v>
      </c>
      <c r="D24" s="46"/>
      <c r="E24" s="123">
        <v>65997</v>
      </c>
      <c r="F24" s="51"/>
      <c r="G24" s="123">
        <v>42762</v>
      </c>
      <c r="H24" s="51"/>
    </row>
    <row r="25" spans="1:8" s="49" customFormat="1" ht="9.75" customHeight="1">
      <c r="A25" s="45"/>
      <c r="B25" s="45"/>
      <c r="C25" s="46"/>
      <c r="D25" s="46"/>
      <c r="E25" s="108"/>
      <c r="F25" s="51"/>
      <c r="G25" s="108"/>
      <c r="H25" s="51"/>
    </row>
    <row r="26" spans="1:8" s="53" customFormat="1" ht="19.5" customHeight="1">
      <c r="A26" s="55" t="s">
        <v>11</v>
      </c>
      <c r="C26" s="46"/>
      <c r="D26" s="46"/>
      <c r="E26" s="110">
        <f>SUM(E17:E25)</f>
        <v>758327</v>
      </c>
      <c r="F26" s="54"/>
      <c r="G26" s="110">
        <f>SUM(G17:G25)</f>
        <v>724869</v>
      </c>
      <c r="H26" s="54"/>
    </row>
    <row r="27" spans="1:8" s="53" customFormat="1" ht="9.75" customHeight="1">
      <c r="A27" s="98"/>
      <c r="C27" s="46"/>
      <c r="D27" s="46"/>
      <c r="E27" s="107"/>
      <c r="F27" s="54"/>
      <c r="G27" s="107"/>
      <c r="H27" s="54"/>
    </row>
    <row r="28" spans="1:8" s="49" customFormat="1" ht="19.5" customHeight="1">
      <c r="A28" s="55" t="s">
        <v>12</v>
      </c>
      <c r="C28" s="46"/>
      <c r="D28" s="46"/>
      <c r="E28" s="108">
        <v>627915</v>
      </c>
      <c r="F28" s="51"/>
      <c r="G28" s="108">
        <v>594214</v>
      </c>
      <c r="H28" s="51"/>
    </row>
    <row r="29" spans="1:8" s="53" customFormat="1" ht="19.5" customHeight="1">
      <c r="A29" s="55"/>
      <c r="C29" s="46"/>
      <c r="D29" s="46"/>
      <c r="E29" s="121"/>
      <c r="F29" s="51"/>
      <c r="G29" s="121"/>
      <c r="H29" s="51"/>
    </row>
    <row r="30" spans="1:8" s="49" customFormat="1" ht="19.5" customHeight="1" thickBot="1">
      <c r="A30" s="55" t="s">
        <v>52</v>
      </c>
      <c r="C30" s="46"/>
      <c r="D30" s="46"/>
      <c r="E30" s="111">
        <f>SUM(E26:E28)</f>
        <v>1386242</v>
      </c>
      <c r="F30" s="51"/>
      <c r="G30" s="111">
        <f>SUM(G26:G28)</f>
        <v>1319083</v>
      </c>
      <c r="H30" s="51"/>
    </row>
    <row r="31" spans="1:8" s="53" customFormat="1" ht="19.5" customHeight="1" thickTop="1">
      <c r="A31" s="52"/>
      <c r="B31" s="45"/>
      <c r="C31" s="46"/>
      <c r="D31" s="46"/>
      <c r="E31" s="122"/>
      <c r="F31" s="51"/>
      <c r="G31" s="122"/>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5" t="s">
        <v>27</v>
      </c>
      <c r="B35" s="127" t="s">
        <v>90</v>
      </c>
      <c r="C35" s="130"/>
      <c r="D35" s="130"/>
      <c r="E35" s="130"/>
      <c r="F35" s="130"/>
      <c r="G35" s="130"/>
      <c r="H35" s="5"/>
    </row>
    <row r="36" spans="1:8" ht="19.5" customHeight="1">
      <c r="A36" s="5"/>
      <c r="G36" s="6"/>
      <c r="H36" s="5"/>
    </row>
    <row r="37" spans="1:7" ht="36.75" customHeight="1">
      <c r="A37" s="2" t="s">
        <v>15</v>
      </c>
      <c r="B37" s="127" t="s">
        <v>91</v>
      </c>
      <c r="C37" s="130"/>
      <c r="D37" s="130"/>
      <c r="E37" s="130"/>
      <c r="F37" s="130"/>
      <c r="G37" s="130"/>
    </row>
    <row r="38" spans="2:7" ht="20.25" customHeight="1">
      <c r="B38" s="129"/>
      <c r="C38" s="130"/>
      <c r="D38" s="130"/>
      <c r="E38" s="130"/>
      <c r="F38" s="130"/>
      <c r="G38" s="130"/>
    </row>
    <row r="39" spans="1:7" ht="19.5" customHeight="1">
      <c r="A39" s="3" t="s">
        <v>16</v>
      </c>
      <c r="B39" s="129" t="s">
        <v>53</v>
      </c>
      <c r="C39" s="130"/>
      <c r="D39" s="130"/>
      <c r="E39" s="130"/>
      <c r="F39" s="130"/>
      <c r="G39" s="130"/>
    </row>
    <row r="40" spans="1:7" ht="19.5" customHeight="1">
      <c r="A40" s="3"/>
      <c r="B40" s="4"/>
      <c r="C40" s="96"/>
      <c r="D40" s="96"/>
      <c r="E40" s="96"/>
      <c r="F40" s="96"/>
      <c r="G40" s="96"/>
    </row>
    <row r="41" spans="1:7" ht="19.5" customHeight="1">
      <c r="A41" s="3" t="s">
        <v>54</v>
      </c>
      <c r="B41" s="129" t="s">
        <v>55</v>
      </c>
      <c r="C41" s="130"/>
      <c r="D41" s="130"/>
      <c r="E41" s="130"/>
      <c r="F41" s="130"/>
      <c r="G41" s="130"/>
    </row>
    <row r="42" spans="1:7" ht="19.5" customHeight="1">
      <c r="A42" s="3"/>
      <c r="B42" s="4"/>
      <c r="C42" s="96"/>
      <c r="D42" s="96"/>
      <c r="E42" s="96"/>
      <c r="F42" s="96"/>
      <c r="G42" s="96"/>
    </row>
    <row r="43" spans="1:7" ht="19.5" customHeight="1">
      <c r="A43" s="3" t="s">
        <v>56</v>
      </c>
      <c r="B43" s="1" t="s">
        <v>57</v>
      </c>
      <c r="G43" s="6"/>
    </row>
    <row r="44" spans="2:7" ht="19.5" customHeight="1">
      <c r="B44" s="1" t="s">
        <v>0</v>
      </c>
      <c r="G44" s="6"/>
    </row>
    <row r="45" spans="1:7" ht="72" customHeight="1">
      <c r="A45" s="3" t="s">
        <v>58</v>
      </c>
      <c r="B45" s="127" t="s">
        <v>92</v>
      </c>
      <c r="C45" s="129"/>
      <c r="D45" s="129"/>
      <c r="E45" s="129"/>
      <c r="F45" s="129"/>
      <c r="G45" s="129"/>
    </row>
    <row r="46" ht="19.5" customHeight="1">
      <c r="G46" s="6"/>
    </row>
    <row r="47" spans="1:7" ht="56.25" customHeight="1">
      <c r="A47" s="3" t="s">
        <v>74</v>
      </c>
      <c r="B47" s="127" t="s">
        <v>77</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9"/>
  <sheetViews>
    <sheetView zoomScale="75" zoomScaleNormal="75" workbookViewId="0" topLeftCell="A4">
      <selection activeCell="D8" sqref="D8"/>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9" t="s">
        <v>59</v>
      </c>
      <c r="J1" s="8"/>
      <c r="K1" s="8"/>
      <c r="L1" s="8"/>
    </row>
    <row r="2" spans="1:12" ht="11.25" customHeight="1">
      <c r="A2" s="10"/>
      <c r="B2" s="11"/>
      <c r="C2" s="11"/>
      <c r="D2" s="12"/>
      <c r="E2" s="12"/>
      <c r="F2" s="12"/>
      <c r="G2" s="13"/>
      <c r="H2" s="13"/>
      <c r="I2" s="13"/>
      <c r="J2" s="12"/>
      <c r="K2" s="14"/>
      <c r="L2" s="15"/>
    </row>
    <row r="3" spans="1:12" s="17" customFormat="1" ht="22.5" customHeight="1">
      <c r="A3" s="104"/>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4" t="s">
        <v>93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85</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8" t="s">
        <v>60</v>
      </c>
      <c r="D11" s="66"/>
      <c r="E11" s="67"/>
      <c r="F11" s="67"/>
      <c r="G11" s="68"/>
      <c r="H11" s="48"/>
      <c r="I11" s="68"/>
      <c r="J11" s="69"/>
      <c r="K11" s="70"/>
      <c r="L11" s="71"/>
    </row>
    <row r="12" spans="1:12" s="49" customFormat="1" ht="22.5" customHeight="1">
      <c r="A12" s="56"/>
      <c r="B12" s="45" t="s">
        <v>7</v>
      </c>
      <c r="E12" s="46"/>
      <c r="F12" s="46"/>
      <c r="G12" s="112">
        <v>155645</v>
      </c>
      <c r="H12" s="50"/>
      <c r="I12" s="112">
        <v>159395</v>
      </c>
      <c r="J12" s="46"/>
      <c r="K12" s="72" t="e">
        <f>+#REF!-#REF!</f>
        <v>#REF!</v>
      </c>
      <c r="L12" s="60"/>
    </row>
    <row r="13" spans="1:12" s="49" customFormat="1" ht="22.5" customHeight="1">
      <c r="A13" s="56"/>
      <c r="B13" s="45" t="s">
        <v>48</v>
      </c>
      <c r="E13" s="46"/>
      <c r="F13" s="46"/>
      <c r="G13" s="112">
        <v>7458</v>
      </c>
      <c r="H13" s="50"/>
      <c r="I13" s="112">
        <v>7435</v>
      </c>
      <c r="J13" s="46"/>
      <c r="K13" s="72" t="e">
        <f>+#REF!-#REF!</f>
        <v>#REF!</v>
      </c>
      <c r="L13" s="60"/>
    </row>
    <row r="14" spans="1:12" s="49" customFormat="1" ht="22.5" customHeight="1">
      <c r="A14" s="56"/>
      <c r="B14" s="45" t="s">
        <v>8</v>
      </c>
      <c r="E14" s="46"/>
      <c r="F14" s="46"/>
      <c r="G14" s="112">
        <v>2792</v>
      </c>
      <c r="H14" s="50"/>
      <c r="I14" s="112">
        <v>1982</v>
      </c>
      <c r="J14" s="46"/>
      <c r="K14" s="72" t="e">
        <f>+#REF!-#REF!</f>
        <v>#REF!</v>
      </c>
      <c r="L14" s="60"/>
    </row>
    <row r="15" spans="1:12" s="49" customFormat="1" ht="22.5" customHeight="1">
      <c r="A15" s="56"/>
      <c r="B15" s="105" t="s">
        <v>78</v>
      </c>
      <c r="E15" s="46" t="s">
        <v>83</v>
      </c>
      <c r="F15" s="46"/>
      <c r="G15" s="112">
        <v>137001</v>
      </c>
      <c r="H15" s="50"/>
      <c r="I15" s="112">
        <v>135287</v>
      </c>
      <c r="J15" s="46"/>
      <c r="K15" s="72"/>
      <c r="L15" s="60"/>
    </row>
    <row r="16" spans="1:12" s="49" customFormat="1" ht="22.5" customHeight="1">
      <c r="A16" s="56"/>
      <c r="B16" s="45" t="s">
        <v>22</v>
      </c>
      <c r="E16" s="46"/>
      <c r="F16" s="46"/>
      <c r="G16" s="112">
        <v>758</v>
      </c>
      <c r="H16" s="50"/>
      <c r="I16" s="112">
        <v>580</v>
      </c>
      <c r="J16" s="46"/>
      <c r="K16" s="72" t="e">
        <f>+#REF!-#REF!</f>
        <v>#REF!</v>
      </c>
      <c r="L16" s="60"/>
    </row>
    <row r="17" spans="1:12" s="49" customFormat="1" ht="22.5" customHeight="1">
      <c r="A17" s="56"/>
      <c r="B17" s="45" t="s">
        <v>23</v>
      </c>
      <c r="E17" s="46" t="s">
        <v>86</v>
      </c>
      <c r="F17" s="46"/>
      <c r="G17" s="112">
        <v>-103</v>
      </c>
      <c r="H17" s="50"/>
      <c r="I17" s="112">
        <v>-663</v>
      </c>
      <c r="J17" s="46"/>
      <c r="K17" s="72" t="e">
        <f>+#REF!-#REF!</f>
        <v>#REF!</v>
      </c>
      <c r="L17" s="60"/>
    </row>
    <row r="18" spans="1:12" s="49" customFormat="1" ht="22.5" customHeight="1">
      <c r="A18" s="56"/>
      <c r="B18" s="45"/>
      <c r="C18" s="45"/>
      <c r="D18" s="45"/>
      <c r="E18" s="46"/>
      <c r="F18" s="46"/>
      <c r="G18" s="113"/>
      <c r="H18" s="50"/>
      <c r="I18" s="113"/>
      <c r="J18" s="46"/>
      <c r="K18" s="72"/>
      <c r="L18" s="60"/>
    </row>
    <row r="19" spans="1:12" s="49" customFormat="1" ht="22.5" customHeight="1">
      <c r="A19" s="73"/>
      <c r="B19" s="98" t="s">
        <v>13</v>
      </c>
      <c r="D19" s="53"/>
      <c r="E19" s="46" t="s">
        <v>79</v>
      </c>
      <c r="F19" s="46"/>
      <c r="G19" s="114">
        <f>SUM(G12:G18)</f>
        <v>303551</v>
      </c>
      <c r="H19" s="74"/>
      <c r="I19" s="114">
        <f>SUM(I12:I18)</f>
        <v>304016</v>
      </c>
      <c r="J19" s="75" t="s">
        <v>61</v>
      </c>
      <c r="K19" s="76" t="e">
        <f>SUM(K12:K18)</f>
        <v>#REF!</v>
      </c>
      <c r="L19" s="60"/>
    </row>
    <row r="20" spans="1:12" s="49" customFormat="1" ht="22.5" customHeight="1">
      <c r="A20" s="56"/>
      <c r="B20" s="45"/>
      <c r="C20" s="45"/>
      <c r="E20" s="46"/>
      <c r="F20" s="46"/>
      <c r="G20" s="113"/>
      <c r="H20" s="50"/>
      <c r="I20" s="113"/>
      <c r="J20" s="46"/>
      <c r="K20" s="63"/>
      <c r="L20" s="60"/>
    </row>
    <row r="21" spans="1:12" s="49" customFormat="1" ht="22.5" customHeight="1">
      <c r="A21" s="73"/>
      <c r="B21" s="98" t="s">
        <v>24</v>
      </c>
      <c r="D21" s="53"/>
      <c r="E21" s="46"/>
      <c r="F21" s="46"/>
      <c r="G21" s="115"/>
      <c r="H21" s="50"/>
      <c r="I21" s="115"/>
      <c r="J21" s="46"/>
      <c r="K21" s="63"/>
      <c r="L21" s="60"/>
    </row>
    <row r="22" spans="1:13" s="49" customFormat="1" ht="22.5" customHeight="1">
      <c r="A22" s="56"/>
      <c r="B22" s="45" t="s">
        <v>25</v>
      </c>
      <c r="E22" s="46"/>
      <c r="F22" s="46"/>
      <c r="G22" s="112">
        <v>352815</v>
      </c>
      <c r="H22" s="50"/>
      <c r="I22" s="112">
        <v>335141</v>
      </c>
      <c r="J22" s="46"/>
      <c r="K22" s="72" t="e">
        <f>+#REF!-#REF!</f>
        <v>#REF!</v>
      </c>
      <c r="L22" s="60"/>
      <c r="M22" s="77"/>
    </row>
    <row r="23" spans="1:12" s="49" customFormat="1" ht="22.5" customHeight="1">
      <c r="A23" s="56"/>
      <c r="B23" s="45" t="s">
        <v>62</v>
      </c>
      <c r="E23" s="46"/>
      <c r="F23" s="46"/>
      <c r="G23" s="112">
        <v>2767</v>
      </c>
      <c r="H23" s="50"/>
      <c r="I23" s="112">
        <v>2323</v>
      </c>
      <c r="J23" s="46"/>
      <c r="K23" s="72" t="e">
        <f>+#REF!-#REF!</f>
        <v>#REF!</v>
      </c>
      <c r="L23" s="60"/>
    </row>
    <row r="24" spans="1:13" s="49" customFormat="1" ht="22.5" customHeight="1">
      <c r="A24" s="56"/>
      <c r="B24" s="45" t="s">
        <v>26</v>
      </c>
      <c r="E24" s="46">
        <v>5</v>
      </c>
      <c r="F24" s="46"/>
      <c r="G24" s="112">
        <v>-22388</v>
      </c>
      <c r="H24" s="50"/>
      <c r="I24" s="112">
        <v>-3242</v>
      </c>
      <c r="J24" s="46"/>
      <c r="K24" s="72"/>
      <c r="L24" s="60"/>
      <c r="M24" s="77"/>
    </row>
    <row r="25" spans="1:12" s="49" customFormat="1" ht="22.5" customHeight="1">
      <c r="A25" s="56"/>
      <c r="B25" s="45"/>
      <c r="C25" s="45"/>
      <c r="D25" s="45"/>
      <c r="E25" s="46"/>
      <c r="F25" s="46"/>
      <c r="G25" s="113"/>
      <c r="H25" s="50"/>
      <c r="I25" s="113"/>
      <c r="J25" s="46"/>
      <c r="K25" s="72"/>
      <c r="L25" s="60"/>
    </row>
    <row r="26" spans="1:12" s="49" customFormat="1" ht="22.5" customHeight="1">
      <c r="A26" s="73"/>
      <c r="B26" s="98" t="s">
        <v>13</v>
      </c>
      <c r="D26" s="53"/>
      <c r="E26" s="46">
        <v>2</v>
      </c>
      <c r="F26" s="46"/>
      <c r="G26" s="114">
        <f>SUM(G22:G25)</f>
        <v>333194</v>
      </c>
      <c r="H26" s="78"/>
      <c r="I26" s="114">
        <f>SUM(I22:I25)</f>
        <v>334222</v>
      </c>
      <c r="J26" s="75" t="s">
        <v>63</v>
      </c>
      <c r="K26" s="63"/>
      <c r="L26" s="60"/>
    </row>
    <row r="27" spans="1:12" s="49" customFormat="1" ht="22.5" customHeight="1">
      <c r="A27" s="56"/>
      <c r="B27" s="45"/>
      <c r="C27" s="45"/>
      <c r="E27" s="46"/>
      <c r="F27" s="46"/>
      <c r="G27" s="116"/>
      <c r="H27" s="50"/>
      <c r="I27" s="116"/>
      <c r="J27" s="46"/>
      <c r="K27" s="63"/>
      <c r="L27" s="60"/>
    </row>
    <row r="28" spans="1:12" s="49" customFormat="1" ht="22.5" customHeight="1">
      <c r="A28" s="73"/>
      <c r="B28" s="98" t="s">
        <v>64</v>
      </c>
      <c r="D28" s="53"/>
      <c r="E28" s="46">
        <v>7</v>
      </c>
      <c r="F28" s="46"/>
      <c r="G28" s="117">
        <f>G26/G19</f>
        <v>1.0976541009583234</v>
      </c>
      <c r="H28" s="79"/>
      <c r="I28" s="117">
        <f>I26/I19</f>
        <v>1.0993566128098522</v>
      </c>
      <c r="J28" s="80"/>
      <c r="K28" s="81" t="e">
        <f>+I28-#REF!</f>
        <v>#REF!</v>
      </c>
      <c r="L28" s="60"/>
    </row>
    <row r="29" spans="1:12" s="49" customFormat="1" ht="21.75" customHeight="1">
      <c r="A29" s="82"/>
      <c r="B29" s="83"/>
      <c r="C29" s="83"/>
      <c r="D29" s="83"/>
      <c r="E29" s="84"/>
      <c r="F29" s="84"/>
      <c r="G29" s="118"/>
      <c r="H29" s="85"/>
      <c r="I29" s="84"/>
      <c r="J29" s="84"/>
      <c r="K29" s="86"/>
      <c r="L29" s="87"/>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8"/>
      <c r="F31" s="88"/>
      <c r="G31" s="54"/>
      <c r="H31" s="89"/>
      <c r="I31" s="54"/>
      <c r="J31" s="88"/>
      <c r="K31" s="90"/>
    </row>
    <row r="32" spans="2:11" s="49" customFormat="1" ht="18" customHeight="1">
      <c r="B32" s="91" t="s">
        <v>27</v>
      </c>
      <c r="C32" s="100" t="s">
        <v>28</v>
      </c>
      <c r="E32" s="88"/>
      <c r="F32" s="88"/>
      <c r="G32" s="54"/>
      <c r="H32" s="89"/>
      <c r="I32" s="54"/>
      <c r="J32" s="88"/>
      <c r="K32" s="90"/>
    </row>
    <row r="33" spans="4:11" s="49" customFormat="1" ht="18" customHeight="1">
      <c r="D33" s="92"/>
      <c r="E33" s="88"/>
      <c r="F33" s="88"/>
      <c r="G33" s="54"/>
      <c r="H33" s="89"/>
      <c r="I33" s="101" t="s">
        <v>29</v>
      </c>
      <c r="J33" s="88"/>
      <c r="K33" s="90"/>
    </row>
    <row r="34" spans="2:11" s="49" customFormat="1" ht="24" customHeight="1">
      <c r="B34" s="103"/>
      <c r="C34" s="49" t="s">
        <v>30</v>
      </c>
      <c r="E34" s="88"/>
      <c r="F34" s="88"/>
      <c r="G34" s="54"/>
      <c r="H34" s="89"/>
      <c r="I34" s="107">
        <v>304016</v>
      </c>
      <c r="J34" s="88"/>
      <c r="K34" s="90"/>
    </row>
    <row r="35" spans="5:11" s="49" customFormat="1" ht="18" customHeight="1">
      <c r="E35" s="88"/>
      <c r="F35" s="88"/>
      <c r="G35" s="54"/>
      <c r="H35" s="89"/>
      <c r="I35" s="122"/>
      <c r="J35" s="88"/>
      <c r="K35" s="90"/>
    </row>
    <row r="36" spans="2:11" s="49" customFormat="1" ht="18" customHeight="1">
      <c r="B36" s="103"/>
      <c r="C36" s="49" t="s">
        <v>31</v>
      </c>
      <c r="E36" s="93"/>
      <c r="F36" s="93"/>
      <c r="G36" s="54"/>
      <c r="H36" s="89"/>
      <c r="I36" s="119">
        <v>-3750</v>
      </c>
      <c r="J36" s="88"/>
      <c r="K36" s="90"/>
    </row>
    <row r="37" spans="3:11" s="49" customFormat="1" ht="18" customHeight="1">
      <c r="C37" s="49" t="s">
        <v>65</v>
      </c>
      <c r="E37" s="93"/>
      <c r="F37" s="93"/>
      <c r="G37" s="54"/>
      <c r="H37" s="89"/>
      <c r="I37" s="119">
        <v>23</v>
      </c>
      <c r="J37" s="88"/>
      <c r="K37" s="90"/>
    </row>
    <row r="38" spans="3:11" s="49" customFormat="1" ht="18" customHeight="1">
      <c r="C38" s="49" t="s">
        <v>32</v>
      </c>
      <c r="E38" s="93"/>
      <c r="F38" s="93"/>
      <c r="G38" s="54"/>
      <c r="H38" s="89"/>
      <c r="I38" s="119">
        <v>167</v>
      </c>
      <c r="J38" s="88"/>
      <c r="K38" s="90"/>
    </row>
    <row r="39" spans="3:11" s="49" customFormat="1" ht="18" customHeight="1">
      <c r="C39" s="49" t="s">
        <v>33</v>
      </c>
      <c r="E39" s="93"/>
      <c r="F39" s="93"/>
      <c r="G39" s="54"/>
      <c r="H39" s="89"/>
      <c r="I39" s="119">
        <v>221</v>
      </c>
      <c r="J39" s="88"/>
      <c r="K39" s="90"/>
    </row>
    <row r="40" spans="3:11" s="49" customFormat="1" ht="18" customHeight="1">
      <c r="C40" s="49" t="s">
        <v>66</v>
      </c>
      <c r="E40" s="88"/>
      <c r="F40" s="88"/>
      <c r="G40" s="54"/>
      <c r="H40" s="89"/>
      <c r="I40" s="119">
        <v>-43</v>
      </c>
      <c r="J40" s="88"/>
      <c r="K40" s="90"/>
    </row>
    <row r="41" spans="3:11" s="49" customFormat="1" ht="18" customHeight="1">
      <c r="C41" s="49" t="s">
        <v>42</v>
      </c>
      <c r="E41" s="88"/>
      <c r="F41" s="88"/>
      <c r="G41" s="54"/>
      <c r="H41" s="89"/>
      <c r="I41" s="119">
        <v>231</v>
      </c>
      <c r="J41" s="88"/>
      <c r="K41" s="90"/>
    </row>
    <row r="42" spans="3:11" s="49" customFormat="1" ht="18" customHeight="1">
      <c r="C42" s="49" t="s">
        <v>34</v>
      </c>
      <c r="E42" s="88"/>
      <c r="F42" s="88"/>
      <c r="G42" s="54"/>
      <c r="H42" s="89"/>
      <c r="I42" s="119">
        <v>1316</v>
      </c>
      <c r="J42" s="88"/>
      <c r="K42" s="90"/>
    </row>
    <row r="43" spans="3:11" s="49" customFormat="1" ht="18" customHeight="1">
      <c r="C43" s="49" t="s">
        <v>67</v>
      </c>
      <c r="E43" s="88"/>
      <c r="F43" s="88"/>
      <c r="G43" s="54"/>
      <c r="H43" s="89"/>
      <c r="I43" s="119">
        <v>-1</v>
      </c>
      <c r="J43" s="88"/>
      <c r="K43" s="90"/>
    </row>
    <row r="44" spans="2:11" s="49" customFormat="1" ht="18" customHeight="1">
      <c r="B44" s="106" t="s">
        <v>80</v>
      </c>
      <c r="C44" s="49" t="s">
        <v>68</v>
      </c>
      <c r="E44" s="88"/>
      <c r="F44" s="88"/>
      <c r="G44" s="54"/>
      <c r="H44" s="89"/>
      <c r="I44" s="119">
        <v>-55</v>
      </c>
      <c r="J44" s="88"/>
      <c r="K44" s="90"/>
    </row>
    <row r="45" spans="3:11" s="49" customFormat="1" ht="18" customHeight="1">
      <c r="C45" s="49" t="s">
        <v>43</v>
      </c>
      <c r="E45" s="88"/>
      <c r="F45" s="88"/>
      <c r="G45" s="54"/>
      <c r="H45" s="89"/>
      <c r="I45" s="120">
        <v>1426</v>
      </c>
      <c r="J45" s="88"/>
      <c r="K45" s="90"/>
    </row>
    <row r="46" spans="5:11" s="49" customFormat="1" ht="18" customHeight="1">
      <c r="E46" s="88"/>
      <c r="F46" s="88"/>
      <c r="G46" s="54"/>
      <c r="H46" s="89"/>
      <c r="I46" s="122"/>
      <c r="J46" s="88"/>
      <c r="K46" s="90"/>
    </row>
    <row r="47" spans="3:11" s="49" customFormat="1" ht="18" customHeight="1" thickBot="1">
      <c r="C47" s="49" t="s">
        <v>35</v>
      </c>
      <c r="E47" s="88"/>
      <c r="F47" s="88"/>
      <c r="G47" s="54"/>
      <c r="H47" s="89"/>
      <c r="I47" s="111">
        <f>SUM(I33:I46)</f>
        <v>303551</v>
      </c>
      <c r="J47" s="88"/>
      <c r="K47" s="90"/>
    </row>
    <row r="48" spans="5:11" s="49" customFormat="1" ht="18" customHeight="1" thickTop="1">
      <c r="E48" s="88"/>
      <c r="F48" s="88"/>
      <c r="G48" s="54"/>
      <c r="H48" s="89"/>
      <c r="I48" s="122"/>
      <c r="J48" s="88"/>
      <c r="K48" s="90"/>
    </row>
    <row r="49" spans="5:11" s="49" customFormat="1" ht="18" customHeight="1">
      <c r="E49" s="88"/>
      <c r="F49" s="88"/>
      <c r="G49" s="54"/>
      <c r="H49" s="89"/>
      <c r="I49" s="54"/>
      <c r="J49" s="88"/>
      <c r="K49" s="90"/>
    </row>
    <row r="50" spans="2:11" s="49" customFormat="1" ht="18" customHeight="1">
      <c r="B50" s="91" t="s">
        <v>15</v>
      </c>
      <c r="C50" s="49" t="s">
        <v>36</v>
      </c>
      <c r="E50" s="88"/>
      <c r="F50" s="88"/>
      <c r="G50" s="54"/>
      <c r="H50" s="89"/>
      <c r="I50" s="54"/>
      <c r="J50" s="88"/>
      <c r="K50" s="94"/>
    </row>
    <row r="51" spans="5:11" s="49" customFormat="1" ht="18" customHeight="1">
      <c r="E51" s="88"/>
      <c r="F51" s="88"/>
      <c r="G51" s="54"/>
      <c r="H51" s="89"/>
      <c r="I51" s="101" t="s">
        <v>29</v>
      </c>
      <c r="J51" s="88"/>
      <c r="K51" s="94"/>
    </row>
    <row r="52" spans="3:11" s="49" customFormat="1" ht="24" customHeight="1">
      <c r="C52" s="49" t="s">
        <v>30</v>
      </c>
      <c r="E52" s="88"/>
      <c r="F52" s="88"/>
      <c r="G52" s="54"/>
      <c r="H52" s="89"/>
      <c r="I52" s="107">
        <v>334222</v>
      </c>
      <c r="J52" s="88"/>
      <c r="K52" s="94"/>
    </row>
    <row r="53" spans="5:11" s="49" customFormat="1" ht="18" customHeight="1">
      <c r="E53" s="88"/>
      <c r="F53" s="88"/>
      <c r="G53" s="54"/>
      <c r="H53" s="89"/>
      <c r="I53" s="107"/>
      <c r="J53" s="88"/>
      <c r="K53" s="94"/>
    </row>
    <row r="54" spans="3:11" s="49" customFormat="1" ht="18" customHeight="1">
      <c r="C54" s="49" t="s">
        <v>37</v>
      </c>
      <c r="E54" s="88"/>
      <c r="F54" s="88"/>
      <c r="G54" s="54"/>
      <c r="H54" s="89"/>
      <c r="I54" s="112">
        <v>-3750</v>
      </c>
      <c r="J54" s="88"/>
      <c r="K54" s="94"/>
    </row>
    <row r="55" spans="3:11" s="49" customFormat="1" ht="18" customHeight="1">
      <c r="C55" s="49" t="s">
        <v>69</v>
      </c>
      <c r="E55" s="93"/>
      <c r="F55" s="93"/>
      <c r="H55" s="89"/>
      <c r="I55" s="112">
        <v>23</v>
      </c>
      <c r="J55" s="88"/>
      <c r="K55" s="90"/>
    </row>
    <row r="56" spans="3:11" s="49" customFormat="1" ht="18" customHeight="1">
      <c r="C56" s="49" t="s">
        <v>70</v>
      </c>
      <c r="E56" s="93"/>
      <c r="F56" s="93"/>
      <c r="H56" s="89"/>
      <c r="I56" s="112">
        <v>1268</v>
      </c>
      <c r="J56" s="88"/>
      <c r="K56" s="90"/>
    </row>
    <row r="57" spans="3:11" s="49" customFormat="1" ht="18" customHeight="1">
      <c r="C57" s="103" t="s">
        <v>97</v>
      </c>
      <c r="E57" s="93"/>
      <c r="F57" s="93"/>
      <c r="H57" s="89"/>
      <c r="I57" s="112">
        <v>-119</v>
      </c>
      <c r="J57" s="88"/>
      <c r="K57" s="90"/>
    </row>
    <row r="58" spans="3:11" s="49" customFormat="1" ht="18" customHeight="1">
      <c r="C58" s="103" t="s">
        <v>95</v>
      </c>
      <c r="E58" s="93"/>
      <c r="F58" s="93"/>
      <c r="H58" s="89"/>
      <c r="I58" s="54"/>
      <c r="J58" s="88"/>
      <c r="K58" s="90"/>
    </row>
    <row r="59" spans="3:11" s="49" customFormat="1" ht="18" customHeight="1">
      <c r="C59" s="103"/>
      <c r="D59" s="103" t="s">
        <v>96</v>
      </c>
      <c r="E59" s="93"/>
      <c r="F59" s="93"/>
      <c r="H59" s="89"/>
      <c r="I59" s="126">
        <v>1550</v>
      </c>
      <c r="J59" s="88"/>
      <c r="K59" s="90"/>
    </row>
    <row r="60" spans="3:11" s="49" customFormat="1" ht="18" customHeight="1">
      <c r="C60" s="103"/>
      <c r="E60" s="93"/>
      <c r="F60" s="93"/>
      <c r="H60" s="89"/>
      <c r="I60" s="122"/>
      <c r="J60" s="88"/>
      <c r="K60" s="90"/>
    </row>
    <row r="61" spans="3:11" s="49" customFormat="1" ht="18" customHeight="1" thickBot="1">
      <c r="C61" s="49" t="s">
        <v>35</v>
      </c>
      <c r="E61" s="88"/>
      <c r="F61" s="88"/>
      <c r="H61" s="89"/>
      <c r="I61" s="111">
        <f>SUM(I52:I59)</f>
        <v>333194</v>
      </c>
      <c r="J61" s="88"/>
      <c r="K61" s="90"/>
    </row>
    <row r="62" spans="5:11" s="49" customFormat="1" ht="18" customHeight="1" thickTop="1">
      <c r="E62" s="88"/>
      <c r="F62" s="88"/>
      <c r="H62" s="89"/>
      <c r="I62" s="107"/>
      <c r="J62" s="88"/>
      <c r="K62" s="90"/>
    </row>
    <row r="64" ht="18" customHeight="1">
      <c r="I64" s="38"/>
    </row>
    <row r="65" spans="2:7" ht="18" customHeight="1">
      <c r="B65" s="3" t="s">
        <v>16</v>
      </c>
      <c r="C65" s="1" t="s">
        <v>38</v>
      </c>
      <c r="G65" s="1"/>
    </row>
    <row r="66" spans="4:7" ht="18" customHeight="1">
      <c r="D66" s="3"/>
      <c r="G66" s="1"/>
    </row>
    <row r="67" spans="3:9" ht="72.75" customHeight="1">
      <c r="C67" s="1" t="s">
        <v>39</v>
      </c>
      <c r="D67" s="131" t="s">
        <v>71</v>
      </c>
      <c r="E67" s="131"/>
      <c r="F67" s="131"/>
      <c r="G67" s="131"/>
      <c r="H67" s="131"/>
      <c r="I67" s="131"/>
    </row>
    <row r="69" spans="3:9" ht="36.75" customHeight="1">
      <c r="C69" s="1" t="s">
        <v>40</v>
      </c>
      <c r="D69" s="127" t="s">
        <v>98</v>
      </c>
      <c r="E69" s="129"/>
      <c r="F69" s="129"/>
      <c r="G69" s="129"/>
      <c r="H69" s="129"/>
      <c r="I69" s="129"/>
    </row>
    <row r="70" spans="4:9" ht="18.75" customHeight="1">
      <c r="D70" s="129"/>
      <c r="E70" s="129"/>
      <c r="F70" s="129"/>
      <c r="G70" s="129"/>
      <c r="H70" s="129"/>
      <c r="I70" s="129"/>
    </row>
    <row r="72" spans="2:3" ht="18" customHeight="1">
      <c r="B72" s="3" t="s">
        <v>54</v>
      </c>
      <c r="C72" s="1" t="s">
        <v>72</v>
      </c>
    </row>
    <row r="74" spans="3:9" ht="36" customHeight="1">
      <c r="C74" s="1" t="s">
        <v>39</v>
      </c>
      <c r="D74" s="131" t="s">
        <v>73</v>
      </c>
      <c r="E74" s="131"/>
      <c r="F74" s="131"/>
      <c r="G74" s="131"/>
      <c r="H74" s="131"/>
      <c r="I74" s="131"/>
    </row>
    <row r="75" ht="16.5" customHeight="1"/>
    <row r="76" spans="3:9" ht="38.25" customHeight="1">
      <c r="C76" s="1" t="s">
        <v>40</v>
      </c>
      <c r="D76" s="131" t="s">
        <v>99</v>
      </c>
      <c r="E76" s="131"/>
      <c r="F76" s="131"/>
      <c r="G76" s="131"/>
      <c r="H76" s="131"/>
      <c r="I76" s="131"/>
    </row>
    <row r="77" spans="4:9" ht="18" customHeight="1">
      <c r="D77" s="7"/>
      <c r="E77" s="7"/>
      <c r="F77" s="7"/>
      <c r="G77" s="7"/>
      <c r="H77" s="7"/>
      <c r="I77" s="7"/>
    </row>
    <row r="78" spans="4:9" ht="18" customHeight="1">
      <c r="D78" s="131"/>
      <c r="E78" s="131"/>
      <c r="F78" s="131"/>
      <c r="G78" s="131"/>
      <c r="H78" s="131"/>
      <c r="I78" s="131"/>
    </row>
    <row r="79" spans="2:10" ht="18.75" customHeight="1">
      <c r="B79" s="3" t="s">
        <v>87</v>
      </c>
      <c r="C79" s="127" t="s">
        <v>81</v>
      </c>
      <c r="D79" s="128"/>
      <c r="E79" s="128"/>
      <c r="F79" s="128"/>
      <c r="G79" s="128"/>
      <c r="H79" s="128"/>
      <c r="I79" s="128"/>
      <c r="J79" s="7"/>
    </row>
    <row r="80" spans="4:10" ht="18" customHeight="1">
      <c r="D80" s="102"/>
      <c r="E80" s="7"/>
      <c r="F80" s="7"/>
      <c r="G80" s="7"/>
      <c r="H80" s="7"/>
      <c r="I80" s="7"/>
      <c r="J80" s="7"/>
    </row>
    <row r="81" spans="4:10" ht="18" customHeight="1">
      <c r="D81" s="102"/>
      <c r="E81" s="7"/>
      <c r="F81" s="7"/>
      <c r="G81" s="7"/>
      <c r="H81" s="7"/>
      <c r="I81" s="7"/>
      <c r="J81" s="7"/>
    </row>
    <row r="82" spans="2:9" ht="92.25" customHeight="1">
      <c r="B82" s="2" t="s">
        <v>82</v>
      </c>
      <c r="C82" s="132" t="s">
        <v>100</v>
      </c>
      <c r="D82" s="131"/>
      <c r="E82" s="131"/>
      <c r="F82" s="131"/>
      <c r="G82" s="131"/>
      <c r="H82" s="131"/>
      <c r="I82" s="131"/>
    </row>
    <row r="83" spans="2:9" ht="18" customHeight="1">
      <c r="B83" s="2"/>
      <c r="C83" s="102"/>
      <c r="D83" s="7"/>
      <c r="E83" s="7"/>
      <c r="F83" s="7"/>
      <c r="G83" s="7"/>
      <c r="H83" s="7"/>
      <c r="I83" s="7"/>
    </row>
    <row r="84" spans="2:9" ht="18" customHeight="1">
      <c r="B84" s="2"/>
      <c r="C84" s="7"/>
      <c r="D84" s="7"/>
      <c r="E84" s="7"/>
      <c r="F84" s="7"/>
      <c r="G84" s="7"/>
      <c r="H84" s="7"/>
      <c r="I84" s="7"/>
    </row>
    <row r="85" spans="2:9" ht="18.75" customHeight="1">
      <c r="B85" s="2" t="s">
        <v>88</v>
      </c>
      <c r="C85" s="132" t="s">
        <v>41</v>
      </c>
      <c r="D85" s="131"/>
      <c r="E85" s="131"/>
      <c r="F85" s="131"/>
      <c r="G85" s="131"/>
      <c r="H85" s="131"/>
      <c r="I85" s="131"/>
    </row>
    <row r="86" spans="2:9" ht="18" customHeight="1">
      <c r="B86" s="2"/>
      <c r="C86" s="102"/>
      <c r="D86" s="7"/>
      <c r="E86" s="7"/>
      <c r="F86" s="7"/>
      <c r="G86" s="7"/>
      <c r="H86" s="7"/>
      <c r="I86" s="7"/>
    </row>
    <row r="87" spans="2:9" ht="17.25" customHeight="1">
      <c r="B87" s="2"/>
      <c r="C87" s="7"/>
      <c r="D87" s="7"/>
      <c r="E87" s="7"/>
      <c r="F87" s="7"/>
      <c r="G87" s="7"/>
      <c r="H87" s="7"/>
      <c r="I87" s="7"/>
    </row>
    <row r="88" spans="1:7" ht="18" customHeight="1">
      <c r="A88" s="125"/>
      <c r="B88" s="125"/>
      <c r="C88" s="125"/>
      <c r="D88" s="125"/>
      <c r="E88" s="125"/>
      <c r="F88" s="125"/>
      <c r="G88" s="125"/>
    </row>
    <row r="89" ht="18" customHeight="1">
      <c r="K89" s="41"/>
    </row>
  </sheetData>
  <mergeCells count="9">
    <mergeCell ref="C85:I85"/>
    <mergeCell ref="C82:I82"/>
    <mergeCell ref="D78:I78"/>
    <mergeCell ref="C79:I79"/>
    <mergeCell ref="D67:I67"/>
    <mergeCell ref="D69:I69"/>
    <mergeCell ref="D74:I74"/>
    <mergeCell ref="D76:I76"/>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ahychung</cp:lastModifiedBy>
  <cp:lastPrinted>2007-11-23T04:31:31Z</cp:lastPrinted>
  <dcterms:created xsi:type="dcterms:W3CDTF">1998-11-30T04:16:06Z</dcterms:created>
  <dcterms:modified xsi:type="dcterms:W3CDTF">2007-11-27T06:53:26Z</dcterms:modified>
  <cp:category/>
  <cp:version/>
  <cp:contentType/>
  <cp:contentStatus/>
</cp:coreProperties>
</file>