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<sst xmlns="http://schemas.openxmlformats.org/spreadsheetml/2006/main" count="116" uniqueCount="101">
  <si>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</si>
  <si>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</si>
  <si>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</si>
  <si>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</si>
  <si>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</si>
  <si>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</si>
  <si>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</si>
  <si>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</si>
  <si>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</si>
  <si>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</si>
  <si>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</si>
  <si>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</si>
  <si>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</si>
  <si>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</si>
  <si>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</si>
  <si>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</si>
  <si>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</si>
  <si>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</si>
  <si>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</si>
  <si>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</si>
  <si>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</si>
  <si>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</si>
  <si>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</si>
  <si>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</si>
  <si>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</si>
  <si>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</si>
  <si>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</si>
  <si>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</si>
  <si>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</si>
  <si>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</si>
  <si>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</si>
  <si>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</si>
  <si>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</si>
  <si>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</si>
  <si>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</si>
  <si>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</si>
  <si>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</si>
  <si>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</si>
  <si>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</si>
  <si>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</si>
  <si>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</si>
  <si>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</si>
  <si>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</si>
  <si>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</si>
  <si>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</si>
  <si>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</si>
  <si>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</si>
  <si>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</si>
  <si>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</si>
  <si>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</si>
  <si>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</si>
  <si>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</si>
  <si>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</si>
  <si>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</si>
  <si>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</si>
  <si>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</si>
  <si>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</si>
  <si>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</si>
  <si>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</si>
  <si>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</si>
  <si>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</si>
  <si>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</si>
  <si>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</si>
  <si>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</si>
  <si>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</si>
  <si>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</si>
  <si>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</si>
  <si>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</si>
  <si>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</si>
  <si>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</si>
  <si>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</si>
  <si>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</si>
  <si>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</si>
  <si>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</si>
  <si>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</si>
  <si>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</si>
  <si>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</si>
  <si>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</si>
  <si>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</si>
  <si>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6.</t>
  </si>
  <si>
    <t>投資重估收益／（虧損）</t>
  </si>
  <si>
    <t>外匯基金票據及債券折價／（溢價）攤銷</t>
  </si>
  <si>
    <t>1, 3</t>
  </si>
  <si>
    <t>3, 4</t>
  </si>
  <si>
    <t>物業重估儲備</t>
  </si>
  <si>
    <t>基金權益</t>
  </si>
  <si>
    <t>資產總額</t>
  </si>
  <si>
    <t>3, 6</t>
  </si>
  <si>
    <t>負債及基金權益總額</t>
  </si>
  <si>
    <r>
      <t>2005</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t>
    </r>
  </si>
  <si>
    <r>
      <t>2005</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</si>
  <si>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2005</t>
    </r>
    <r>
      <rPr>
        <b/>
        <sz val="14"/>
        <rFont val="新細明體"/>
        <family val="1"/>
      </rPr>
      <t>年</t>
    </r>
    <r>
      <rPr>
        <b/>
        <sz val="14"/>
        <rFont val="Times New Roman"/>
        <family val="1"/>
      </rPr>
      <t>4</t>
    </r>
    <r>
      <rPr>
        <b/>
        <sz val="14"/>
        <rFont val="新細明體"/>
        <family val="1"/>
      </rPr>
      <t>月</t>
    </r>
    <r>
      <rPr>
        <b/>
        <sz val="14"/>
        <rFont val="Times New Roman"/>
        <family val="1"/>
      </rPr>
      <t>30</t>
    </r>
    <r>
      <rPr>
        <b/>
        <sz val="14"/>
        <rFont val="新細明體"/>
        <family val="1"/>
      </rPr>
      <t>日</t>
    </r>
  </si>
  <si>
    <r>
      <t>2005</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</si>
  <si>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4</t>
    </r>
    <r>
      <rPr>
        <sz val="13"/>
        <rFont val="新細明體"/>
        <family val="1"/>
      </rPr>
      <t>月底，這些美元資產達</t>
    </r>
    <r>
      <rPr>
        <sz val="13"/>
        <rFont val="Times New Roman"/>
        <family val="1"/>
      </rPr>
      <t>3,156.47</t>
    </r>
    <r>
      <rPr>
        <sz val="13"/>
        <rFont val="新細明體"/>
        <family val="1"/>
      </rPr>
      <t>億港元；</t>
    </r>
    <r>
      <rPr>
        <sz val="13"/>
        <rFont val="Times New Roman"/>
        <family val="1"/>
      </rPr>
      <t>2005</t>
    </r>
    <r>
      <rPr>
        <sz val="13"/>
        <rFont val="新細明體"/>
        <family val="1"/>
      </rPr>
      <t>年</t>
    </r>
    <r>
      <rPr>
        <sz val="13"/>
        <rFont val="Times New Roman"/>
        <family val="1"/>
      </rPr>
      <t>3</t>
    </r>
    <r>
      <rPr>
        <sz val="13"/>
        <rFont val="新細明體"/>
        <family val="1"/>
      </rPr>
      <t>月底的數字則為</t>
    </r>
    <r>
      <rPr>
        <sz val="13"/>
        <rFont val="Times New Roman"/>
        <family val="1"/>
      </rPr>
      <t>3,160.19</t>
    </r>
    <r>
      <rPr>
        <sz val="13"/>
        <rFont val="新細明體"/>
        <family val="1"/>
      </rPr>
      <t>億港元。</t>
    </r>
  </si>
  <si>
    <r>
      <t>於</t>
    </r>
    <r>
      <rPr>
        <b/>
        <sz val="14"/>
        <rFont val="Times New Roman"/>
        <family val="1"/>
      </rPr>
      <t>2005</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</si>
  <si>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2005</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</si>
  <si>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4</t>
    </r>
    <r>
      <rPr>
        <sz val="13"/>
        <rFont val="新細明體"/>
        <family val="1"/>
      </rPr>
      <t>月份外匯基金票據及債券的面值由</t>
    </r>
    <r>
      <rPr>
        <sz val="13"/>
        <rFont val="Times New Roman"/>
        <family val="1"/>
      </rPr>
      <t>1,232.3</t>
    </r>
    <r>
      <rPr>
        <sz val="13"/>
        <rFont val="新細明體"/>
        <family val="1"/>
      </rPr>
      <t>億港元增至</t>
    </r>
    <r>
      <rPr>
        <sz val="13"/>
        <rFont val="Times New Roman"/>
        <family val="1"/>
      </rPr>
      <t>1,233.9</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</si>
  <si>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1,600</t>
    </r>
    <r>
      <rPr>
        <sz val="13"/>
        <rFont val="新細明體"/>
        <family val="1"/>
      </rPr>
      <t>萬港元　　
（</t>
    </r>
    <r>
      <rPr>
        <sz val="13"/>
        <rFont val="Times New Roman"/>
        <family val="1"/>
      </rPr>
      <t>2005</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日：應收帳項為</t>
    </r>
    <r>
      <rPr>
        <sz val="13"/>
        <rFont val="Times New Roman"/>
        <family val="1"/>
      </rPr>
      <t>700</t>
    </r>
    <r>
      <rPr>
        <sz val="13"/>
        <rFont val="新細明體"/>
        <family val="1"/>
      </rPr>
      <t>萬港元）及</t>
    </r>
    <r>
      <rPr>
        <sz val="13"/>
        <rFont val="Times New Roman"/>
        <family val="1"/>
      </rPr>
      <t>3.19</t>
    </r>
    <r>
      <rPr>
        <sz val="13"/>
        <rFont val="新細明體"/>
        <family val="1"/>
      </rPr>
      <t>億港元（</t>
    </r>
    <r>
      <rPr>
        <sz val="13"/>
        <rFont val="Times New Roman"/>
        <family val="1"/>
      </rPr>
      <t>2005</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日：重估收益為</t>
    </r>
    <r>
      <rPr>
        <sz val="13"/>
        <rFont val="Times New Roman"/>
        <family val="1"/>
      </rPr>
      <t>1.18</t>
    </r>
    <r>
      <rPr>
        <sz val="13"/>
        <rFont val="新細明體"/>
        <family val="1"/>
      </rPr>
      <t>億港元）。</t>
    </r>
  </si>
  <si>
    <t>7.</t>
  </si>
  <si>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4</t>
    </r>
    <r>
      <rPr>
        <sz val="13"/>
        <rFont val="新細明體"/>
        <family val="1"/>
      </rPr>
      <t>月底，此等貸款的數字為零
（</t>
    </r>
    <r>
      <rPr>
        <sz val="13"/>
        <rFont val="Times New Roman"/>
        <family val="1"/>
      </rPr>
      <t>2005</t>
    </r>
    <r>
      <rPr>
        <sz val="13"/>
        <rFont val="新細明體"/>
        <family val="1"/>
      </rPr>
      <t>年</t>
    </r>
    <r>
      <rPr>
        <sz val="13"/>
        <rFont val="Times New Roman"/>
        <family val="1"/>
      </rPr>
      <t>3</t>
    </r>
    <r>
      <rPr>
        <sz val="13"/>
        <rFont val="新細明體"/>
        <family val="1"/>
      </rPr>
      <t>月底：此等貸款為</t>
    </r>
    <r>
      <rPr>
        <sz val="13"/>
        <rFont val="Times New Roman"/>
        <family val="1"/>
      </rPr>
      <t>3.63</t>
    </r>
    <r>
      <rPr>
        <sz val="13"/>
        <rFont val="新細明體"/>
        <family val="1"/>
      </rPr>
      <t>億港元）。</t>
    </r>
  </si>
  <si>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Times New Roman"/>
        <family val="1"/>
      </rPr>
      <t>2005</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日：此等貸款為</t>
    </r>
    <r>
      <rPr>
        <sz val="13"/>
        <rFont val="Times New Roman"/>
        <family val="1"/>
      </rPr>
      <t>3.63</t>
    </r>
    <r>
      <rPr>
        <sz val="13"/>
        <rFont val="細明體"/>
        <family val="3"/>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</si>
</sst>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36">
      <selection activeCell="B40" sqref="B40:G40"/>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53</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91</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92</v>
      </c>
      <c r="F9" s="57"/>
      <c r="G9" s="56" t="s">
        <v>89</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968033</v>
      </c>
      <c r="F12" s="60"/>
      <c r="G12" s="65">
        <v>968338</v>
      </c>
      <c r="H12" s="53"/>
    </row>
    <row r="13" spans="1:8" s="58" customFormat="1" ht="19.5" customHeight="1">
      <c r="A13" s="53"/>
      <c r="B13" s="64" t="s">
        <v>6</v>
      </c>
      <c r="C13" s="55">
        <v>2</v>
      </c>
      <c r="D13" s="55"/>
      <c r="E13" s="65">
        <v>90044</v>
      </c>
      <c r="F13" s="60"/>
      <c r="G13" s="65">
        <v>87786</v>
      </c>
      <c r="H13" s="53"/>
    </row>
    <row r="14" spans="1:8" s="58" customFormat="1" ht="19.5" customHeight="1">
      <c r="A14" s="53"/>
      <c r="B14" s="53"/>
      <c r="C14" s="55"/>
      <c r="D14" s="55"/>
      <c r="E14" s="66"/>
      <c r="F14" s="60"/>
      <c r="G14" s="66"/>
      <c r="H14" s="53"/>
    </row>
    <row r="15" spans="1:8" s="58" customFormat="1" ht="19.5" customHeight="1" thickBot="1">
      <c r="A15" s="53"/>
      <c r="B15" s="119" t="s">
        <v>86</v>
      </c>
      <c r="C15" s="55"/>
      <c r="D15" s="55"/>
      <c r="E15" s="67">
        <f>SUM(E12:E14)</f>
        <v>1058077</v>
      </c>
      <c r="F15" s="60"/>
      <c r="G15" s="67">
        <f>SUM(G12:G14)</f>
        <v>1056124</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78</v>
      </c>
      <c r="C18" s="55" t="s">
        <v>0</v>
      </c>
      <c r="D18" s="55"/>
      <c r="F18" s="60"/>
      <c r="H18" s="53"/>
    </row>
    <row r="19" spans="1:8" s="58" customFormat="1" ht="19.5" customHeight="1">
      <c r="A19" s="53"/>
      <c r="B19" s="64" t="s">
        <v>7</v>
      </c>
      <c r="C19" s="55">
        <v>3</v>
      </c>
      <c r="D19" s="55"/>
      <c r="E19" s="65">
        <v>150535</v>
      </c>
      <c r="F19" s="60"/>
      <c r="G19" s="65">
        <v>151615</v>
      </c>
      <c r="H19" s="53"/>
    </row>
    <row r="20" spans="1:8" s="58" customFormat="1" ht="19.5" customHeight="1">
      <c r="A20" s="53"/>
      <c r="B20" s="64" t="s">
        <v>73</v>
      </c>
      <c r="C20" s="55" t="s">
        <v>70</v>
      </c>
      <c r="D20" s="55"/>
      <c r="E20" s="65">
        <v>6672</v>
      </c>
      <c r="F20" s="60"/>
      <c r="G20" s="65">
        <v>6846</v>
      </c>
      <c r="H20" s="53"/>
    </row>
    <row r="21" spans="1:8" s="58" customFormat="1" ht="19.5" customHeight="1">
      <c r="A21" s="53"/>
      <c r="B21" s="64" t="s">
        <v>8</v>
      </c>
      <c r="C21" s="55">
        <v>3</v>
      </c>
      <c r="D21" s="55"/>
      <c r="E21" s="65">
        <v>3923</v>
      </c>
      <c r="F21" s="60"/>
      <c r="G21" s="65">
        <v>4213</v>
      </c>
      <c r="H21" s="53"/>
    </row>
    <row r="22" spans="1:8" s="58" customFormat="1" ht="19.5" customHeight="1">
      <c r="A22" s="53"/>
      <c r="B22" s="64" t="s">
        <v>9</v>
      </c>
      <c r="C22" s="55">
        <v>3</v>
      </c>
      <c r="D22" s="55"/>
      <c r="E22" s="65">
        <v>125178</v>
      </c>
      <c r="F22" s="60"/>
      <c r="G22" s="65">
        <v>123776</v>
      </c>
      <c r="H22" s="53"/>
    </row>
    <row r="23" spans="1:8" s="58" customFormat="1" ht="19.5" customHeight="1">
      <c r="A23" s="53"/>
      <c r="B23" s="64" t="s">
        <v>58</v>
      </c>
      <c r="C23" s="55"/>
      <c r="D23" s="55"/>
      <c r="E23" s="65">
        <v>29337</v>
      </c>
      <c r="F23" s="60"/>
      <c r="G23" s="65">
        <v>30744</v>
      </c>
      <c r="H23" s="53"/>
    </row>
    <row r="24" spans="1:8" s="58" customFormat="1" ht="19.5" customHeight="1">
      <c r="A24" s="53"/>
      <c r="B24" s="64" t="s">
        <v>49</v>
      </c>
      <c r="C24" s="55"/>
      <c r="D24" s="55"/>
      <c r="E24" s="65">
        <v>304886</v>
      </c>
      <c r="F24" s="60"/>
      <c r="G24" s="65">
        <v>304193</v>
      </c>
      <c r="H24" s="53"/>
    </row>
    <row r="25" spans="1:8" s="58" customFormat="1" ht="19.5" customHeight="1">
      <c r="A25" s="53"/>
      <c r="B25" s="64" t="s">
        <v>10</v>
      </c>
      <c r="C25" s="55">
        <v>4</v>
      </c>
      <c r="D25" s="55"/>
      <c r="E25" s="65">
        <v>13994</v>
      </c>
      <c r="F25" s="60"/>
      <c r="G25" s="65">
        <v>13844</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634525</v>
      </c>
      <c r="F27" s="65"/>
      <c r="G27" s="121">
        <f>SUM(G19:G26)</f>
        <v>635231</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423358</v>
      </c>
      <c r="F29" s="60"/>
      <c r="G29" s="120">
        <v>420699</v>
      </c>
      <c r="H29" s="53"/>
    </row>
    <row r="30" spans="1:8" s="58" customFormat="1" ht="19.5" customHeight="1">
      <c r="A30" s="53"/>
      <c r="B30" s="64" t="s">
        <v>84</v>
      </c>
      <c r="C30" s="55"/>
      <c r="D30" s="55"/>
      <c r="E30" s="69">
        <v>194</v>
      </c>
      <c r="F30" s="60"/>
      <c r="G30" s="69">
        <v>194</v>
      </c>
      <c r="H30" s="53"/>
    </row>
    <row r="31" spans="1:8" s="58" customFormat="1" ht="19.5" customHeight="1">
      <c r="A31" s="53"/>
      <c r="B31" s="119" t="s">
        <v>85</v>
      </c>
      <c r="C31" s="55"/>
      <c r="D31" s="55"/>
      <c r="E31" s="122">
        <f>SUM(E29:E30)</f>
        <v>423552</v>
      </c>
      <c r="F31" s="60"/>
      <c r="G31" s="122">
        <f>SUM(G29:G30)</f>
        <v>420893</v>
      </c>
      <c r="H31" s="53"/>
    </row>
    <row r="32" spans="1:8" s="63" customFormat="1" ht="19.5" customHeight="1">
      <c r="A32" s="61"/>
      <c r="B32" s="68"/>
      <c r="C32" s="55"/>
      <c r="D32" s="55"/>
      <c r="E32" s="58"/>
      <c r="F32" s="60"/>
      <c r="G32" s="58"/>
      <c r="H32" s="53"/>
    </row>
    <row r="33" spans="1:8" s="58" customFormat="1" ht="19.5" customHeight="1" thickBot="1">
      <c r="A33" s="53"/>
      <c r="B33" s="119" t="s">
        <v>88</v>
      </c>
      <c r="C33" s="55"/>
      <c r="D33" s="55"/>
      <c r="E33" s="70">
        <f>SUM(E27,E31)</f>
        <v>1058077</v>
      </c>
      <c r="F33" s="60"/>
      <c r="G33" s="70">
        <f>SUM(G27,G31)</f>
        <v>1056124</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57</v>
      </c>
      <c r="B38" s="124" t="s">
        <v>93</v>
      </c>
      <c r="C38" s="125"/>
      <c r="D38" s="125"/>
      <c r="E38" s="125"/>
      <c r="F38" s="125"/>
      <c r="G38" s="125"/>
      <c r="H38" s="8"/>
    </row>
    <row r="39" spans="1:8" ht="19.5" customHeight="1">
      <c r="A39" s="8"/>
      <c r="G39" s="9"/>
      <c r="H39" s="8"/>
    </row>
    <row r="40" spans="1:7" ht="36.75" customHeight="1">
      <c r="A40" s="3" t="s">
        <v>54</v>
      </c>
      <c r="B40" s="124" t="s">
        <v>99</v>
      </c>
      <c r="C40" s="125"/>
      <c r="D40" s="125"/>
      <c r="E40" s="125"/>
      <c r="F40" s="125"/>
      <c r="G40" s="125"/>
    </row>
    <row r="41" spans="2:7" ht="20.25" customHeight="1">
      <c r="B41" s="124"/>
      <c r="C41" s="125"/>
      <c r="D41" s="125"/>
      <c r="E41" s="125"/>
      <c r="F41" s="125"/>
      <c r="G41" s="125"/>
    </row>
    <row r="42" spans="1:7" ht="19.5" customHeight="1">
      <c r="A42" s="4" t="s">
        <v>55</v>
      </c>
      <c r="B42" s="126" t="s">
        <v>71</v>
      </c>
      <c r="C42" s="125"/>
      <c r="D42" s="125"/>
      <c r="E42" s="125"/>
      <c r="F42" s="125"/>
      <c r="G42" s="125"/>
    </row>
    <row r="43" spans="1:7" ht="19.5" customHeight="1">
      <c r="A43" s="4"/>
      <c r="B43" s="6"/>
      <c r="C43" s="7"/>
      <c r="D43" s="7"/>
      <c r="E43" s="7"/>
      <c r="F43" s="7"/>
      <c r="G43" s="7"/>
    </row>
    <row r="44" spans="1:7" ht="19.5" customHeight="1">
      <c r="A44" s="4" t="s">
        <v>56</v>
      </c>
      <c r="B44" s="126" t="s">
        <v>50</v>
      </c>
      <c r="C44" s="125"/>
      <c r="D44" s="125"/>
      <c r="E44" s="125"/>
      <c r="F44" s="125"/>
      <c r="G44" s="125"/>
    </row>
    <row r="45" spans="1:7" ht="19.5" customHeight="1">
      <c r="A45" s="4"/>
      <c r="B45" s="6"/>
      <c r="C45" s="7"/>
      <c r="D45" s="7"/>
      <c r="E45" s="7"/>
      <c r="F45" s="7"/>
      <c r="G45" s="7"/>
    </row>
    <row r="46" spans="1:7" ht="19.5" customHeight="1">
      <c r="A46" s="4" t="s">
        <v>69</v>
      </c>
      <c r="B46" s="1" t="s">
        <v>72</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zoomScale="85" zoomScaleNormal="85" workbookViewId="0" topLeftCell="A64">
      <selection activeCell="D68" sqref="D68:I68"/>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51</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94</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95</v>
      </c>
      <c r="H8" s="59"/>
      <c r="I8" s="74" t="s">
        <v>90</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150535</v>
      </c>
      <c r="H12" s="59"/>
      <c r="I12" s="65">
        <v>151615</v>
      </c>
      <c r="J12" s="55"/>
      <c r="K12" s="91" t="e">
        <f>+#REF!-#REF!</f>
        <v>#REF!</v>
      </c>
      <c r="L12" s="76"/>
    </row>
    <row r="13" spans="1:12" s="58" customFormat="1" ht="22.5" customHeight="1">
      <c r="A13" s="71"/>
      <c r="B13" s="90" t="s">
        <v>74</v>
      </c>
      <c r="E13" s="55"/>
      <c r="F13" s="55"/>
      <c r="G13" s="65">
        <v>6672</v>
      </c>
      <c r="H13" s="59"/>
      <c r="I13" s="65">
        <v>6846</v>
      </c>
      <c r="J13" s="55"/>
      <c r="K13" s="91" t="e">
        <f>+#REF!-#REF!</f>
        <v>#REF!</v>
      </c>
      <c r="L13" s="76"/>
    </row>
    <row r="14" spans="1:12" s="58" customFormat="1" ht="22.5" customHeight="1">
      <c r="A14" s="71"/>
      <c r="B14" s="90" t="s">
        <v>8</v>
      </c>
      <c r="E14" s="55"/>
      <c r="F14" s="55"/>
      <c r="G14" s="65">
        <v>3923</v>
      </c>
      <c r="H14" s="59"/>
      <c r="I14" s="65">
        <v>4213</v>
      </c>
      <c r="J14" s="55"/>
      <c r="K14" s="91" t="e">
        <f>+#REF!-#REF!</f>
        <v>#REF!</v>
      </c>
      <c r="L14" s="76"/>
    </row>
    <row r="15" spans="1:12" s="58" customFormat="1" ht="22.5" customHeight="1">
      <c r="A15" s="71"/>
      <c r="B15" s="90" t="s">
        <v>61</v>
      </c>
      <c r="E15" s="55" t="s">
        <v>83</v>
      </c>
      <c r="F15" s="55"/>
      <c r="G15" s="65">
        <v>125178</v>
      </c>
      <c r="H15" s="59"/>
      <c r="I15" s="65">
        <v>123776</v>
      </c>
      <c r="J15" s="55"/>
      <c r="K15" s="91"/>
      <c r="L15" s="76"/>
    </row>
    <row r="16" spans="1:12" s="58" customFormat="1" ht="22.5" customHeight="1">
      <c r="A16" s="71"/>
      <c r="B16" s="90" t="s">
        <v>22</v>
      </c>
      <c r="E16" s="55"/>
      <c r="F16" s="55"/>
      <c r="G16" s="65">
        <v>624</v>
      </c>
      <c r="H16" s="59"/>
      <c r="I16" s="65">
        <v>534</v>
      </c>
      <c r="J16" s="55"/>
      <c r="K16" s="91" t="e">
        <f>+#REF!-#REF!</f>
        <v>#REF!</v>
      </c>
      <c r="L16" s="76"/>
    </row>
    <row r="17" spans="1:12" s="58" customFormat="1" ht="22.5" customHeight="1">
      <c r="A17" s="71"/>
      <c r="B17" s="90" t="s">
        <v>23</v>
      </c>
      <c r="E17" s="55" t="s">
        <v>87</v>
      </c>
      <c r="F17" s="55"/>
      <c r="G17" s="65">
        <v>-335</v>
      </c>
      <c r="H17" s="59"/>
      <c r="I17" s="65">
        <v>-488</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82</v>
      </c>
      <c r="F19" s="55"/>
      <c r="G19" s="93">
        <f>SUM(G12:G18)</f>
        <v>286597</v>
      </c>
      <c r="H19" s="94"/>
      <c r="I19" s="93">
        <f>SUM(I12:I18)</f>
        <v>286496</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313959</v>
      </c>
      <c r="H22" s="59"/>
      <c r="I22" s="65">
        <v>317110</v>
      </c>
      <c r="J22" s="55"/>
      <c r="K22" s="91" t="e">
        <f>+#REF!-#REF!</f>
        <v>#REF!</v>
      </c>
      <c r="L22" s="76"/>
      <c r="M22" s="97"/>
    </row>
    <row r="23" spans="1:12" s="58" customFormat="1" ht="22.5" customHeight="1">
      <c r="A23" s="71"/>
      <c r="B23" s="90" t="s">
        <v>52</v>
      </c>
      <c r="E23" s="55"/>
      <c r="F23" s="55"/>
      <c r="G23" s="65">
        <v>545</v>
      </c>
      <c r="H23" s="59"/>
      <c r="I23" s="65">
        <v>461</v>
      </c>
      <c r="J23" s="55"/>
      <c r="K23" s="91" t="e">
        <f>+#REF!-#REF!</f>
        <v>#REF!</v>
      </c>
      <c r="L23" s="76"/>
    </row>
    <row r="24" spans="1:13" s="58" customFormat="1" ht="22.5" customHeight="1">
      <c r="A24" s="71"/>
      <c r="B24" s="90" t="s">
        <v>26</v>
      </c>
      <c r="E24" s="55">
        <v>5</v>
      </c>
      <c r="F24" s="55"/>
      <c r="G24" s="123">
        <v>1143</v>
      </c>
      <c r="H24" s="59"/>
      <c r="I24" s="123">
        <v>-1552</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315647</v>
      </c>
      <c r="H26" s="98"/>
      <c r="I26" s="93">
        <f>SUM(I22:I25)</f>
        <v>316019</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1.1013618425873264</v>
      </c>
      <c r="H28" s="100"/>
      <c r="I28" s="99">
        <f>+I26/I19</f>
        <v>1.103048559142187</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286496</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-1080</v>
      </c>
      <c r="J36" s="110"/>
      <c r="K36" s="112"/>
    </row>
    <row r="37" spans="3:11" s="58" customFormat="1" ht="18" customHeight="1">
      <c r="C37" s="109" t="s">
        <v>75</v>
      </c>
      <c r="E37" s="117"/>
      <c r="F37" s="117"/>
      <c r="G37" s="65"/>
      <c r="H37" s="111"/>
      <c r="I37" s="60">
        <v>-174</v>
      </c>
      <c r="J37" s="110"/>
      <c r="K37" s="112"/>
    </row>
    <row r="38" spans="3:11" s="58" customFormat="1" ht="18" customHeight="1">
      <c r="C38" s="109" t="s">
        <v>32</v>
      </c>
      <c r="E38" s="117"/>
      <c r="F38" s="117"/>
      <c r="G38" s="65"/>
      <c r="H38" s="111"/>
      <c r="I38" s="60">
        <v>30</v>
      </c>
      <c r="J38" s="110"/>
      <c r="K38" s="112"/>
    </row>
    <row r="39" spans="3:11" s="58" customFormat="1" ht="18" customHeight="1">
      <c r="C39" s="109" t="s">
        <v>33</v>
      </c>
      <c r="E39" s="110"/>
      <c r="F39" s="110"/>
      <c r="G39" s="65"/>
      <c r="H39" s="111"/>
      <c r="I39" s="60">
        <v>204</v>
      </c>
      <c r="J39" s="110"/>
      <c r="K39" s="112"/>
    </row>
    <row r="40" spans="3:11" s="58" customFormat="1" ht="18" customHeight="1">
      <c r="C40" s="109" t="s">
        <v>62</v>
      </c>
      <c r="E40" s="110"/>
      <c r="F40" s="110"/>
      <c r="G40" s="65"/>
      <c r="H40" s="111"/>
      <c r="I40" s="60">
        <v>-114</v>
      </c>
      <c r="J40" s="110"/>
      <c r="K40" s="112"/>
    </row>
    <row r="41" spans="3:11" s="58" customFormat="1" ht="18" customHeight="1">
      <c r="C41" s="109" t="s">
        <v>81</v>
      </c>
      <c r="E41" s="110"/>
      <c r="F41" s="110"/>
      <c r="G41" s="65"/>
      <c r="H41" s="111"/>
      <c r="I41" s="60">
        <v>51</v>
      </c>
      <c r="J41" s="110"/>
      <c r="K41" s="112"/>
    </row>
    <row r="42" spans="3:11" s="58" customFormat="1" ht="18" customHeight="1">
      <c r="C42" s="109" t="s">
        <v>34</v>
      </c>
      <c r="E42" s="110"/>
      <c r="F42" s="110"/>
      <c r="G42" s="65"/>
      <c r="H42" s="111"/>
      <c r="I42" s="60">
        <v>1321</v>
      </c>
      <c r="J42" s="110"/>
      <c r="K42" s="112"/>
    </row>
    <row r="43" spans="3:11" s="58" customFormat="1" ht="18" customHeight="1">
      <c r="C43" s="109" t="s">
        <v>77</v>
      </c>
      <c r="E43" s="110"/>
      <c r="F43" s="110"/>
      <c r="G43" s="65"/>
      <c r="H43" s="111"/>
      <c r="I43" s="60">
        <v>-9</v>
      </c>
      <c r="J43" s="110"/>
      <c r="K43" s="112"/>
    </row>
    <row r="44" spans="3:11" s="58" customFormat="1" ht="18" customHeight="1">
      <c r="C44" s="109" t="s">
        <v>59</v>
      </c>
      <c r="E44" s="110"/>
      <c r="F44" s="110"/>
      <c r="G44" s="65"/>
      <c r="H44" s="111"/>
      <c r="I44" s="60">
        <v>-201</v>
      </c>
      <c r="J44" s="110"/>
      <c r="K44" s="112"/>
    </row>
    <row r="45" spans="3:11" s="58" customFormat="1" ht="18" customHeight="1">
      <c r="C45" s="109" t="s">
        <v>60</v>
      </c>
      <c r="E45" s="110"/>
      <c r="F45" s="110"/>
      <c r="G45" s="65"/>
      <c r="H45" s="111"/>
      <c r="I45" s="66">
        <v>73</v>
      </c>
      <c r="J45" s="110"/>
      <c r="K45" s="112"/>
    </row>
    <row r="46" spans="5:11" s="58" customFormat="1" ht="18" customHeight="1">
      <c r="E46" s="110"/>
      <c r="F46" s="110"/>
      <c r="G46" s="65"/>
      <c r="H46" s="111"/>
      <c r="I46" s="60"/>
      <c r="J46" s="110"/>
      <c r="K46" s="112"/>
    </row>
    <row r="47" spans="3:11" s="58" customFormat="1" ht="18" customHeight="1" thickBot="1">
      <c r="C47" s="109" t="s">
        <v>35</v>
      </c>
      <c r="E47" s="110"/>
      <c r="F47" s="110"/>
      <c r="G47" s="65"/>
      <c r="H47" s="111"/>
      <c r="I47" s="70">
        <f>SUM(I34:I45)</f>
        <v>286597</v>
      </c>
      <c r="J47" s="110"/>
      <c r="K47" s="112"/>
    </row>
    <row r="48" spans="5:11" s="58" customFormat="1" ht="18" customHeight="1" thickTop="1">
      <c r="E48" s="110"/>
      <c r="F48" s="110"/>
      <c r="G48" s="65"/>
      <c r="H48" s="111"/>
      <c r="I48" s="60"/>
      <c r="J48" s="110"/>
      <c r="K48" s="112"/>
    </row>
    <row r="49" spans="5:11" s="58" customFormat="1" ht="18" customHeight="1">
      <c r="E49" s="110"/>
      <c r="F49" s="110"/>
      <c r="G49" s="65"/>
      <c r="H49" s="111"/>
      <c r="I49" s="65"/>
      <c r="J49" s="110"/>
      <c r="K49" s="112"/>
    </row>
    <row r="50" spans="2:11" s="58" customFormat="1" ht="18" customHeight="1">
      <c r="B50" s="113" t="s">
        <v>15</v>
      </c>
      <c r="C50" s="109" t="s">
        <v>36</v>
      </c>
      <c r="E50" s="110"/>
      <c r="F50" s="110"/>
      <c r="G50" s="65"/>
      <c r="H50" s="111"/>
      <c r="I50" s="65"/>
      <c r="J50" s="110"/>
      <c r="K50" s="118"/>
    </row>
    <row r="51" spans="5:11" s="58" customFormat="1" ht="18" customHeight="1">
      <c r="E51" s="110"/>
      <c r="F51" s="110"/>
      <c r="G51" s="65"/>
      <c r="H51" s="111"/>
      <c r="I51" s="116" t="s">
        <v>29</v>
      </c>
      <c r="J51" s="110"/>
      <c r="K51" s="118"/>
    </row>
    <row r="52" spans="3:11" s="58" customFormat="1" ht="24" customHeight="1">
      <c r="C52" s="109" t="s">
        <v>30</v>
      </c>
      <c r="E52" s="110"/>
      <c r="F52" s="110"/>
      <c r="G52" s="65"/>
      <c r="H52" s="111"/>
      <c r="I52" s="65">
        <v>316019</v>
      </c>
      <c r="J52" s="110"/>
      <c r="K52" s="118"/>
    </row>
    <row r="53" spans="5:11" s="58" customFormat="1" ht="18" customHeight="1">
      <c r="E53" s="110"/>
      <c r="F53" s="110"/>
      <c r="G53" s="65"/>
      <c r="H53" s="111"/>
      <c r="I53" s="65"/>
      <c r="J53" s="110"/>
      <c r="K53" s="118"/>
    </row>
    <row r="54" spans="3:11" s="58" customFormat="1" ht="18" customHeight="1">
      <c r="C54" s="109" t="s">
        <v>37</v>
      </c>
      <c r="E54" s="110"/>
      <c r="F54" s="110"/>
      <c r="G54" s="65"/>
      <c r="H54" s="111"/>
      <c r="I54" s="65">
        <v>-1080</v>
      </c>
      <c r="J54" s="110"/>
      <c r="K54" s="118"/>
    </row>
    <row r="55" spans="3:11" s="58" customFormat="1" ht="18" customHeight="1">
      <c r="C55" s="109" t="s">
        <v>76</v>
      </c>
      <c r="E55" s="117"/>
      <c r="F55" s="117"/>
      <c r="H55" s="111"/>
      <c r="I55" s="60">
        <v>-174</v>
      </c>
      <c r="J55" s="110"/>
      <c r="K55" s="112"/>
    </row>
    <row r="56" spans="3:11" s="58" customFormat="1" ht="18" customHeight="1">
      <c r="C56" s="109" t="s">
        <v>38</v>
      </c>
      <c r="E56" s="117"/>
      <c r="F56" s="117"/>
      <c r="H56" s="111"/>
      <c r="I56" s="65">
        <v>762</v>
      </c>
      <c r="J56" s="110"/>
      <c r="K56" s="112"/>
    </row>
    <row r="57" spans="3:11" s="58" customFormat="1" ht="18" customHeight="1">
      <c r="C57" s="109" t="s">
        <v>80</v>
      </c>
      <c r="E57" s="117"/>
      <c r="F57" s="117"/>
      <c r="H57" s="111"/>
      <c r="I57" s="66">
        <v>120</v>
      </c>
      <c r="J57" s="110"/>
      <c r="K57" s="112"/>
    </row>
    <row r="58" spans="5:11" s="58" customFormat="1" ht="18" customHeight="1">
      <c r="E58" s="117"/>
      <c r="F58" s="117"/>
      <c r="H58" s="111"/>
      <c r="I58" s="60"/>
      <c r="J58" s="110"/>
      <c r="K58" s="112"/>
    </row>
    <row r="59" spans="3:11" s="58" customFormat="1" ht="18" customHeight="1" thickBot="1">
      <c r="C59" s="109" t="s">
        <v>35</v>
      </c>
      <c r="E59" s="110"/>
      <c r="F59" s="110"/>
      <c r="H59" s="111"/>
      <c r="I59" s="70">
        <f>SUM(I52:I57)</f>
        <v>315647</v>
      </c>
      <c r="J59" s="110"/>
      <c r="K59" s="112"/>
    </row>
    <row r="60" spans="5:11" s="58" customFormat="1" ht="18" customHeight="1" thickTop="1">
      <c r="E60" s="110"/>
      <c r="F60" s="110"/>
      <c r="H60" s="111"/>
      <c r="I60" s="65"/>
      <c r="J60" s="110"/>
      <c r="K60" s="112"/>
    </row>
    <row r="62" ht="18" customHeight="1">
      <c r="I62" s="43"/>
    </row>
    <row r="63" spans="2:7" ht="18" customHeight="1">
      <c r="B63" s="4" t="s">
        <v>16</v>
      </c>
      <c r="C63" s="1" t="s">
        <v>39</v>
      </c>
      <c r="G63" s="2"/>
    </row>
    <row r="64" spans="4:7" ht="18" customHeight="1">
      <c r="D64" s="4"/>
      <c r="G64" s="2"/>
    </row>
    <row r="65" spans="3:9" ht="72.75" customHeight="1">
      <c r="C65" s="2" t="s">
        <v>40</v>
      </c>
      <c r="D65" s="129" t="s">
        <v>44</v>
      </c>
      <c r="E65" s="128"/>
      <c r="F65" s="128"/>
      <c r="G65" s="128"/>
      <c r="H65" s="128"/>
      <c r="I65" s="128"/>
    </row>
    <row r="67" spans="3:9" ht="35.25" customHeight="1">
      <c r="C67" s="2" t="s">
        <v>63</v>
      </c>
      <c r="D67" s="130" t="s">
        <v>100</v>
      </c>
      <c r="E67" s="126"/>
      <c r="F67" s="126"/>
      <c r="G67" s="126"/>
      <c r="H67" s="126"/>
      <c r="I67" s="126"/>
    </row>
    <row r="68" spans="4:9" ht="18.75" customHeight="1">
      <c r="D68" s="130"/>
      <c r="E68" s="126"/>
      <c r="F68" s="126"/>
      <c r="G68" s="126"/>
      <c r="H68" s="126"/>
      <c r="I68" s="126"/>
    </row>
    <row r="70" spans="2:3" ht="18" customHeight="1">
      <c r="B70" s="4" t="s">
        <v>64</v>
      </c>
      <c r="C70" s="48" t="s">
        <v>65</v>
      </c>
    </row>
    <row r="72" spans="3:9" ht="36" customHeight="1">
      <c r="C72" s="2" t="s">
        <v>66</v>
      </c>
      <c r="D72" s="128" t="s">
        <v>67</v>
      </c>
      <c r="E72" s="128"/>
      <c r="F72" s="128"/>
      <c r="G72" s="128"/>
      <c r="H72" s="128"/>
      <c r="I72" s="128"/>
    </row>
    <row r="73" ht="16.5" customHeight="1"/>
    <row r="74" spans="3:9" ht="18" customHeight="1">
      <c r="C74" s="2" t="s">
        <v>41</v>
      </c>
      <c r="D74" s="128" t="s">
        <v>96</v>
      </c>
      <c r="E74" s="128"/>
      <c r="F74" s="128"/>
      <c r="G74" s="128"/>
      <c r="H74" s="128"/>
      <c r="I74" s="128"/>
    </row>
    <row r="77" spans="2:9" ht="18.75" customHeight="1">
      <c r="B77" s="3" t="s">
        <v>69</v>
      </c>
      <c r="C77" s="127" t="s">
        <v>68</v>
      </c>
      <c r="D77" s="128"/>
      <c r="E77" s="128"/>
      <c r="F77" s="128"/>
      <c r="G77" s="128"/>
      <c r="H77" s="128"/>
      <c r="I77" s="128"/>
    </row>
    <row r="78" spans="2:9" ht="18" customHeight="1">
      <c r="B78" s="3"/>
      <c r="C78" s="11"/>
      <c r="D78" s="11"/>
      <c r="E78" s="11"/>
      <c r="F78" s="11"/>
      <c r="G78" s="11"/>
      <c r="H78" s="11"/>
      <c r="I78" s="11"/>
    </row>
    <row r="79" spans="2:9" ht="18" customHeight="1">
      <c r="B79" s="3"/>
      <c r="C79" s="11"/>
      <c r="D79" s="11"/>
      <c r="E79" s="11"/>
      <c r="F79" s="11"/>
      <c r="G79" s="11"/>
      <c r="H79" s="11"/>
      <c r="I79" s="11"/>
    </row>
    <row r="80" spans="2:9" ht="90" customHeight="1">
      <c r="B80" s="3" t="s">
        <v>79</v>
      </c>
      <c r="C80" s="127" t="s">
        <v>97</v>
      </c>
      <c r="D80" s="128"/>
      <c r="E80" s="128"/>
      <c r="F80" s="128"/>
      <c r="G80" s="128"/>
      <c r="H80" s="128"/>
      <c r="I80" s="128"/>
    </row>
    <row r="81" spans="2:9" ht="17.25" customHeight="1">
      <c r="B81" s="3"/>
      <c r="C81" s="11"/>
      <c r="D81" s="11"/>
      <c r="E81" s="11"/>
      <c r="F81" s="11"/>
      <c r="G81" s="11"/>
      <c r="H81" s="11"/>
      <c r="I81" s="11"/>
    </row>
    <row r="82" spans="2:3" ht="18" customHeight="1">
      <c r="B82" s="4" t="s">
        <v>98</v>
      </c>
      <c r="C82" s="48" t="s">
        <v>42</v>
      </c>
    </row>
    <row r="83" ht="18" customHeight="1">
      <c r="K83" s="46"/>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2005-05-27T04:03:58Z</cp:lastPrinted>
  <dcterms:created xsi:type="dcterms:W3CDTF">1998-11-30T04:16:06Z</dcterms:created>
  <dcterms:modified xsi:type="dcterms:W3CDTF">2005-05-27T04:04:09Z</dcterms:modified>
  <cp:category/>
  <cp:version/>
  <cp:contentType/>
  <cp:contentStatus/>
</cp:coreProperties>
</file>